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activeTab="10"/>
  </bookViews>
  <sheets>
    <sheet name="титульный" sheetId="1" r:id="rId1"/>
    <sheet name="1 день" sheetId="2" r:id="rId2"/>
    <sheet name="2 день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</sheets>
  <definedNames>
    <definedName name="_xlnm.Print_Area" localSheetId="10">'10 день'!$A$1:$T$19</definedName>
    <definedName name="_xlnm.Print_Area" localSheetId="3">'3 день'!$A$1:$T$18</definedName>
    <definedName name="_xlnm.Print_Area" localSheetId="4">'4 день'!$A$1:$T$19</definedName>
    <definedName name="_xlnm.Print_Area" localSheetId="5">'5 день'!$A$1:$T$19</definedName>
    <definedName name="_xlnm.Print_Area" localSheetId="6">'6 день'!$A$1:$T$20</definedName>
  </definedNames>
  <calcPr fullCalcOnLoad="1"/>
</workbook>
</file>

<file path=xl/sharedStrings.xml><?xml version="1.0" encoding="utf-8"?>
<sst xmlns="http://schemas.openxmlformats.org/spreadsheetml/2006/main" count="452" uniqueCount="119">
  <si>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</si>
  <si>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</si>
  <si>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</si>
  <si>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</si>
  <si>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</si>
  <si>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</si>
  <si>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</si>
  <si>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</si>
  <si>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</si>
  <si>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</si>
  <si>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</si>
  <si>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</si>
  <si>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</si>
  <si>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</si>
  <si>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</si>
  <si>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</si>
  <si>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</si>
  <si>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</si>
  <si>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</si>
  <si>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</si>
  <si>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Ca</t>
  </si>
  <si>
    <t>Mq</t>
  </si>
  <si>
    <t>Fe</t>
  </si>
  <si>
    <t>C</t>
  </si>
  <si>
    <t>УТВЕРЖДАЮ:</t>
  </si>
  <si>
    <t>Итого за завтрак:</t>
  </si>
  <si>
    <t>Итого за обед :</t>
  </si>
  <si>
    <t>Итого за обед:</t>
  </si>
  <si>
    <t>Хлеб пшеничный</t>
  </si>
  <si>
    <t>Хлеб ржаной</t>
  </si>
  <si>
    <t>Капуста тушеная</t>
  </si>
  <si>
    <t>Груша</t>
  </si>
  <si>
    <t>Каша гречневая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</si>
  <si>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</si>
  <si>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</si>
  <si>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</si>
  <si>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</si>
  <si>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</si>
  <si>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</si>
  <si>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</si>
  <si>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</si>
  <si>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</si>
  <si>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</si>
  <si>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</si>
  <si>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Картофельное пюре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</si>
  <si>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</si>
  <si>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</si>
  <si>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Мандарин</t>
  </si>
  <si>
    <t>Сыр порционный</t>
  </si>
  <si>
    <t>Борщ с капустой и картофелем со сметаной</t>
  </si>
  <si>
    <t>Омлет натуральный с маслом сливочным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</si>
  <si>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</rPr>
      <t>(п/ф высокой степени готовности) и сметаной</t>
    </r>
  </si>
  <si>
    <t>Яблоко</t>
  </si>
  <si>
    <t>Суп крестьянский</t>
  </si>
  <si>
    <r>
      <t xml:space="preserve">Котлета куриная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</si>
  <si>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 xml:space="preserve">Свекольник со сметаной </t>
  </si>
  <si>
    <r>
      <t xml:space="preserve">Щи из свежей капусты с картофелем с  говядиной </t>
    </r>
    <r>
      <rPr>
        <sz val="9"/>
        <rFont val="Times New Roman"/>
        <family val="1"/>
      </rPr>
      <t>(п/ф высокой степени готовности) и сметаной</t>
    </r>
  </si>
  <si>
    <t>Апельсин</t>
  </si>
  <si>
    <t>Огурец свежий долькой</t>
  </si>
  <si>
    <t>Помидор свежий долькой</t>
  </si>
  <si>
    <r>
      <t xml:space="preserve">Кукуруза порционная </t>
    </r>
    <r>
      <rPr>
        <sz val="8"/>
        <color indexed="8"/>
        <rFont val="Times New Roman"/>
        <family val="1"/>
      </rPr>
      <t>(пром.произв.)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</si>
  <si>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</rPr>
      <t>(п/ф высокой степени готовности)</t>
    </r>
  </si>
  <si>
    <t>54-1з-2020</t>
  </si>
  <si>
    <t>54-5с-2020</t>
  </si>
  <si>
    <t>54-20з-2020</t>
  </si>
  <si>
    <t>54-2з-2020</t>
  </si>
  <si>
    <t>54-3з-2020</t>
  </si>
  <si>
    <t>54-21з-2020</t>
  </si>
  <si>
    <t>пром</t>
  </si>
  <si>
    <t>Печень тушеная</t>
  </si>
  <si>
    <t>Рыба туш. в томате с овощами</t>
  </si>
  <si>
    <t>Каша перловая</t>
  </si>
  <si>
    <t>Бедро отварное с маслом сливочным</t>
  </si>
  <si>
    <t>2023г</t>
  </si>
  <si>
    <t xml:space="preserve">______________ </t>
  </si>
  <si>
    <t xml:space="preserve">"___"__________ </t>
  </si>
  <si>
    <r>
      <t xml:space="preserve">Суп овощной с мясными фрикадельками из говядины </t>
    </r>
    <r>
      <rPr>
        <sz val="9"/>
        <rFont val="Times New Roman"/>
        <family val="1"/>
      </rPr>
      <t>(п/ф высокой степени готовности)</t>
    </r>
  </si>
  <si>
    <r>
      <t>Суп овощной с с рыбными фрикадельками(</t>
    </r>
    <r>
      <rPr>
        <sz val="9"/>
        <color indexed="8"/>
        <rFont val="Times New Roman"/>
        <family val="1"/>
      </rPr>
      <t>п/ф высокой степени готовности</t>
    </r>
    <r>
      <rPr>
        <sz val="12"/>
        <color indexed="8"/>
        <rFont val="Times New Roman"/>
        <family val="1"/>
      </rPr>
      <t>) и сметаной</t>
    </r>
  </si>
  <si>
    <t xml:space="preserve">Суп картофельный с горохом </t>
  </si>
  <si>
    <t>Суп картофельный с крупой</t>
  </si>
  <si>
    <t>Котлета рыбная</t>
  </si>
  <si>
    <r>
      <t xml:space="preserve">Зеленый горошек порционный </t>
    </r>
    <r>
      <rPr>
        <sz val="8"/>
        <color indexed="8"/>
        <rFont val="Times New Roman"/>
        <family val="1"/>
      </rPr>
      <t>(пром.произв.)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</si>
  <si>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</si>
  <si>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>Голубцы ленивые</t>
  </si>
  <si>
    <t>Каша ячневая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</si>
  <si>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</rPr>
      <t>(п/ф высокой степени готовности)</t>
    </r>
  </si>
  <si>
    <t>Рыба в сметанном соусе</t>
  </si>
  <si>
    <t>Икра морковная</t>
  </si>
  <si>
    <t>Икра кабачковая</t>
  </si>
  <si>
    <t>Капуста туш с кур.филе</t>
  </si>
  <si>
    <t>Каша молочная гречневая с маслом сливочным</t>
  </si>
  <si>
    <t>Пюре из гороха</t>
  </si>
  <si>
    <t>Напиток из св.груш без сахара</t>
  </si>
  <si>
    <t>Какао с молоком без сахара</t>
  </si>
  <si>
    <t>Запеканка творожная</t>
  </si>
  <si>
    <t>Кофейный напиток с молоком без сахара</t>
  </si>
  <si>
    <t>Напиток апельсиновый без сахара</t>
  </si>
  <si>
    <t>Гуляш</t>
  </si>
  <si>
    <t>Овощное рагу</t>
  </si>
  <si>
    <t>Каша молочная геркулесовая с маслом сливочным</t>
  </si>
  <si>
    <t>Кофейный напиток с молоком и без сахара</t>
  </si>
  <si>
    <t xml:space="preserve">Сырники из творога </t>
  </si>
  <si>
    <t>Чай с молоком без сахара</t>
  </si>
  <si>
    <t>Картофель отварной</t>
  </si>
  <si>
    <t>Напиток из св. яблок без сахара</t>
  </si>
  <si>
    <r>
      <t xml:space="preserve">Плов перловый из говядины </t>
    </r>
    <r>
      <rPr>
        <sz val="8"/>
        <color indexed="8"/>
        <rFont val="Times New Roman"/>
        <family val="1"/>
      </rPr>
      <t>(п/ф высокой степени готовности)</t>
    </r>
  </si>
  <si>
    <t>Каша молочная кукурузная с маслом сливочным</t>
  </si>
  <si>
    <t>Каша пшенная</t>
  </si>
  <si>
    <t>Хлеб ржано-пшеничный</t>
  </si>
  <si>
    <t>Сок томатный</t>
  </si>
  <si>
    <t>Напиток лимонный без сахара</t>
  </si>
  <si>
    <t>Компот из с/ф без сахара</t>
  </si>
  <si>
    <t>54-1к-2020</t>
  </si>
  <si>
    <t>Примерное десятидневное меню для  школьников, страдающих сахарным диабетом</t>
  </si>
  <si>
    <t>Директор МБОУ "СОШ № "</t>
  </si>
  <si>
    <t xml:space="preserve">г.Зимы в возрасте от 12 до 18 лет  на 2023-2024 учебный год </t>
  </si>
  <si>
    <t>Чай с лимоном без сахара</t>
  </si>
  <si>
    <t>Чай несладкий</t>
  </si>
  <si>
    <t>Отвар из шиповника без сахара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</si>
</sst>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16" fillId="0" borderId="0" xfId="53" applyFont="1" applyAlignment="1">
      <alignment/>
      <protection/>
    </xf>
    <xf numFmtId="0" fontId="16" fillId="0" borderId="0" xfId="0" applyFont="1" applyAlignment="1">
      <alignment/>
    </xf>
    <xf numFmtId="0" fontId="16" fillId="0" borderId="0" xfId="53" applyFont="1">
      <alignment/>
      <protection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85" fontId="14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64" fillId="0" borderId="0" xfId="0" applyFont="1" applyAlignment="1">
      <alignment horizontal="center"/>
    </xf>
    <xf numFmtId="0" fontId="26" fillId="0" borderId="0" xfId="53" applyFont="1" applyAlignment="1">
      <alignment horizontal="center"/>
      <protection/>
    </xf>
    <xf numFmtId="0" fontId="16" fillId="0" borderId="0" xfId="0" applyFont="1" applyAlignment="1">
      <alignment/>
    </xf>
    <xf numFmtId="0" fontId="0" fillId="32" borderId="10" xfId="0" applyFill="1" applyBorder="1" applyAlignment="1">
      <alignment/>
    </xf>
    <xf numFmtId="0" fontId="25" fillId="0" borderId="0" xfId="0" applyFont="1" applyAlignment="1">
      <alignment/>
    </xf>
    <xf numFmtId="0" fontId="25" fillId="0" borderId="0" xfId="53" applyFont="1">
      <alignment/>
      <protection/>
    </xf>
    <xf numFmtId="0" fontId="25" fillId="0" borderId="0" xfId="53" applyFont="1" applyAlignment="1">
      <alignment/>
      <protection/>
    </xf>
    <xf numFmtId="0" fontId="66" fillId="0" borderId="0" xfId="0" applyFont="1" applyAlignment="1">
      <alignment/>
    </xf>
    <xf numFmtId="18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45" fillId="32" borderId="14" xfId="0" applyNumberFormat="1" applyFont="1" applyFill="1" applyBorder="1" applyAlignment="1">
      <alignment wrapText="1"/>
    </xf>
    <xf numFmtId="0" fontId="45" fillId="32" borderId="12" xfId="0" applyNumberFormat="1" applyFont="1" applyFill="1" applyBorder="1" applyAlignment="1">
      <alignment wrapText="1"/>
    </xf>
    <xf numFmtId="0" fontId="45" fillId="32" borderId="10" xfId="0" applyFont="1" applyFill="1" applyBorder="1" applyAlignment="1">
      <alignment wrapText="1"/>
    </xf>
    <xf numFmtId="2" fontId="45" fillId="32" borderId="10" xfId="0" applyNumberFormat="1" applyFont="1" applyFill="1" applyBorder="1" applyAlignment="1">
      <alignment wrapText="1"/>
    </xf>
    <xf numFmtId="185" fontId="45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/>
    </xf>
    <xf numFmtId="0" fontId="1" fillId="32" borderId="13" xfId="54" applyFill="1" applyBorder="1" applyAlignment="1">
      <alignment horizontal="center" vertical="center"/>
      <protection/>
    </xf>
    <xf numFmtId="0" fontId="1" fillId="32" borderId="10" xfId="54" applyFill="1" applyBorder="1" applyAlignment="1">
      <alignment horizontal="center" vertical="center"/>
      <protection/>
    </xf>
    <xf numFmtId="0" fontId="9" fillId="32" borderId="10" xfId="54" applyFont="1" applyFill="1" applyBorder="1" applyAlignment="1">
      <alignment horizontal="center"/>
      <protection/>
    </xf>
    <xf numFmtId="0" fontId="1" fillId="32" borderId="10" xfId="54" applyFill="1" applyBorder="1" applyAlignment="1">
      <alignment horizontal="center"/>
      <protection/>
    </xf>
    <xf numFmtId="0" fontId="27" fillId="32" borderId="10" xfId="0" applyNumberFormat="1" applyFont="1" applyFill="1" applyBorder="1" applyAlignment="1">
      <alignment wrapText="1"/>
    </xf>
    <xf numFmtId="0" fontId="27" fillId="32" borderId="13" xfId="0" applyNumberFormat="1" applyFont="1" applyFill="1" applyBorder="1" applyAlignment="1">
      <alignment wrapText="1"/>
    </xf>
    <xf numFmtId="0" fontId="27" fillId="32" borderId="10" xfId="0" applyFont="1" applyFill="1" applyBorder="1" applyAlignment="1">
      <alignment wrapText="1"/>
    </xf>
    <xf numFmtId="0" fontId="17" fillId="32" borderId="10" xfId="0" applyNumberFormat="1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186" fontId="14" fillId="32" borderId="13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/>
    </xf>
    <xf numFmtId="184" fontId="14" fillId="32" borderId="13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/>
    </xf>
    <xf numFmtId="185" fontId="14" fillId="32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7" fillId="32" borderId="10" xfId="0" applyNumberFormat="1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center" wrapText="1"/>
    </xf>
    <xf numFmtId="0" fontId="27" fillId="32" borderId="12" xfId="0" applyNumberFormat="1" applyFont="1" applyFill="1" applyBorder="1" applyAlignment="1">
      <alignment horizontal="center" wrapText="1"/>
    </xf>
    <xf numFmtId="0" fontId="27" fillId="32" borderId="14" xfId="0" applyNumberFormat="1" applyFont="1" applyFill="1" applyBorder="1" applyAlignment="1">
      <alignment horizontal="center" wrapText="1"/>
    </xf>
    <xf numFmtId="2" fontId="27" fillId="32" borderId="10" xfId="0" applyNumberFormat="1" applyFont="1" applyFill="1" applyBorder="1" applyAlignment="1">
      <alignment horizontal="center" wrapText="1"/>
    </xf>
    <xf numFmtId="185" fontId="27" fillId="32" borderId="10" xfId="0" applyNumberFormat="1" applyFont="1" applyFill="1" applyBorder="1" applyAlignment="1">
      <alignment horizontal="center" wrapText="1"/>
    </xf>
    <xf numFmtId="0" fontId="27" fillId="32" borderId="13" xfId="0" applyNumberFormat="1" applyFont="1" applyFill="1" applyBorder="1" applyAlignment="1">
      <alignment horizontal="center" wrapText="1"/>
    </xf>
    <xf numFmtId="0" fontId="1" fillId="32" borderId="10" xfId="54" applyFill="1" applyBorder="1" applyAlignment="1">
      <alignment horizontal="left"/>
      <protection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center"/>
    </xf>
    <xf numFmtId="0" fontId="45" fillId="32" borderId="10" xfId="0" applyNumberFormat="1" applyFont="1" applyFill="1" applyBorder="1" applyAlignment="1">
      <alignment horizontal="center" wrapText="1"/>
    </xf>
    <xf numFmtId="0" fontId="45" fillId="32" borderId="13" xfId="0" applyNumberFormat="1" applyFont="1" applyFill="1" applyBorder="1" applyAlignment="1">
      <alignment horizontal="center" wrapText="1"/>
    </xf>
    <xf numFmtId="0" fontId="4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horizontal="left" vertical="center"/>
    </xf>
    <xf numFmtId="0" fontId="1" fillId="32" borderId="10" xfId="54" applyFill="1" applyBorder="1" applyAlignment="1">
      <alignment horizontal="left" wrapText="1"/>
      <protection/>
    </xf>
    <xf numFmtId="0" fontId="5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0" fontId="27" fillId="32" borderId="10" xfId="0" applyFont="1" applyFill="1" applyBorder="1" applyAlignment="1">
      <alignment horizontal="left" wrapText="1"/>
    </xf>
    <xf numFmtId="0" fontId="27" fillId="32" borderId="13" xfId="0" applyFont="1" applyFill="1" applyBorder="1" applyAlignment="1">
      <alignment horizontal="left" wrapText="1"/>
    </xf>
    <xf numFmtId="184" fontId="0" fillId="32" borderId="10" xfId="0" applyNumberFormat="1" applyFill="1" applyBorder="1" applyAlignment="1">
      <alignment horizontal="center"/>
    </xf>
    <xf numFmtId="0" fontId="27" fillId="32" borderId="13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wrapText="1"/>
    </xf>
    <xf numFmtId="0" fontId="4" fillId="32" borderId="0" xfId="0" applyFont="1" applyFill="1" applyAlignment="1">
      <alignment horizontal="center"/>
    </xf>
    <xf numFmtId="0" fontId="4" fillId="32" borderId="10" xfId="54" applyFont="1" applyFill="1" applyBorder="1" applyAlignment="1">
      <alignment horizontal="left" vertical="top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0" fontId="16" fillId="32" borderId="11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5" fillId="0" borderId="0" xfId="53" applyFont="1" applyAlignment="1">
      <alignment/>
      <protection/>
    </xf>
    <xf numFmtId="0" fontId="25" fillId="0" borderId="0" xfId="0" applyFont="1" applyAlignment="1">
      <alignment/>
    </xf>
    <xf numFmtId="0" fontId="16" fillId="0" borderId="0" xfId="53" applyFont="1" applyAlignment="1">
      <alignment/>
      <protection/>
    </xf>
    <xf numFmtId="0" fontId="24" fillId="0" borderId="0" xfId="53" applyFont="1" applyAlignment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16" fillId="0" borderId="0" xfId="53" applyFont="1" applyAlignment="1">
      <alignment wrapText="1"/>
      <protection/>
    </xf>
    <xf numFmtId="0" fontId="64" fillId="0" borderId="0" xfId="0" applyFont="1" applyAlignment="1">
      <alignment wrapText="1"/>
    </xf>
    <xf numFmtId="0" fontId="22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66" fillId="0" borderId="0" xfId="0" applyFont="1" applyAlignment="1">
      <alignment horizontal="center" vertical="center"/>
    </xf>
    <xf numFmtId="0" fontId="25" fillId="0" borderId="0" xfId="53" applyFont="1" applyAlignment="1">
      <alignment horizontal="center" vertical="center"/>
      <protection/>
    </xf>
    <xf numFmtId="0" fontId="65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25" fillId="32" borderId="0" xfId="53" applyFont="1" applyFill="1" applyAlignment="1">
      <alignment/>
      <protection/>
    </xf>
    <xf numFmtId="0" fontId="25" fillId="32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4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15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2" borderId="18" xfId="0" applyFont="1" applyFill="1" applyBorder="1" applyAlignment="1">
      <alignment horizontal="left"/>
    </xf>
    <xf numFmtId="0" fontId="17" fillId="32" borderId="19" xfId="0" applyFont="1" applyFill="1" applyBorder="1" applyAlignment="1">
      <alignment horizontal="left"/>
    </xf>
    <xf numFmtId="0" fontId="17" fillId="32" borderId="20" xfId="0" applyFont="1" applyFill="1" applyBorder="1" applyAlignment="1">
      <alignment horizontal="left"/>
    </xf>
    <xf numFmtId="0" fontId="17" fillId="32" borderId="14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24225" y="152400"/>
          <a:ext cx="7467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16" sqref="F16:J16"/>
    </sheetView>
  </sheetViews>
  <sheetFormatPr defaultColWidth="9.140625" defaultRowHeight="15"/>
  <cols>
    <col min="12" max="12" width="10.28125" style="0" customWidth="1"/>
    <col min="14" max="14" width="13.7109375" style="0" customWidth="1"/>
  </cols>
  <sheetData>
    <row r="1" spans="1:16" ht="15.75">
      <c r="A1" s="32"/>
      <c r="B1" s="143"/>
      <c r="C1" s="143"/>
      <c r="D1" s="143"/>
      <c r="E1" s="143"/>
      <c r="F1" s="143"/>
      <c r="G1" s="143"/>
      <c r="H1" s="143"/>
      <c r="I1" s="33"/>
      <c r="J1" s="33"/>
      <c r="K1" s="32" t="s">
        <v>24</v>
      </c>
      <c r="L1" s="33"/>
      <c r="M1" s="33"/>
      <c r="N1" s="30"/>
      <c r="O1" s="30"/>
      <c r="P1" s="30"/>
    </row>
    <row r="2" spans="1:16" ht="18.75">
      <c r="A2" s="21"/>
      <c r="B2" s="144"/>
      <c r="C2" s="144"/>
      <c r="D2" s="144"/>
      <c r="E2" s="144"/>
      <c r="F2" s="144"/>
      <c r="G2" s="144"/>
      <c r="H2" s="144"/>
      <c r="I2" s="33"/>
      <c r="J2" s="33"/>
      <c r="K2" s="148" t="s">
        <v>114</v>
      </c>
      <c r="L2" s="148"/>
      <c r="M2" s="148"/>
      <c r="N2" s="148"/>
      <c r="O2" s="30"/>
      <c r="P2" s="30"/>
    </row>
    <row r="3" spans="1:16" ht="18.75">
      <c r="A3" s="21"/>
      <c r="B3" s="33"/>
      <c r="C3" s="33"/>
      <c r="D3" s="33"/>
      <c r="E3" s="33"/>
      <c r="F3" s="33"/>
      <c r="G3" s="33"/>
      <c r="H3" s="33"/>
      <c r="I3" s="34"/>
      <c r="J3" s="33"/>
      <c r="K3" s="41" t="s">
        <v>74</v>
      </c>
      <c r="L3" s="41"/>
      <c r="M3" s="151"/>
      <c r="N3" s="152"/>
      <c r="O3" s="30"/>
      <c r="P3" s="30"/>
    </row>
    <row r="4" spans="1:16" ht="18.75">
      <c r="A4" s="21"/>
      <c r="B4" s="33"/>
      <c r="C4" s="21"/>
      <c r="D4" s="33"/>
      <c r="E4" s="33"/>
      <c r="F4" s="33"/>
      <c r="G4" s="33"/>
      <c r="H4" s="33"/>
      <c r="I4" s="33"/>
      <c r="J4" s="33"/>
      <c r="K4" s="41" t="s">
        <v>75</v>
      </c>
      <c r="L4" s="41"/>
      <c r="M4" s="41" t="s">
        <v>73</v>
      </c>
      <c r="N4" s="43"/>
      <c r="O4" s="30"/>
      <c r="P4" s="30"/>
    </row>
    <row r="5" spans="1:16" ht="15.75">
      <c r="A5" s="21"/>
      <c r="B5" s="33"/>
      <c r="C5" s="21"/>
      <c r="D5" s="33"/>
      <c r="E5" s="33"/>
      <c r="F5" s="33"/>
      <c r="G5" s="33"/>
      <c r="H5" s="33"/>
      <c r="I5" s="33"/>
      <c r="J5" s="33"/>
      <c r="K5" s="21"/>
      <c r="L5" s="33"/>
      <c r="M5" s="21"/>
      <c r="N5" s="30"/>
      <c r="O5" s="30"/>
      <c r="P5" s="30"/>
    </row>
    <row r="6" spans="1:16" ht="15.75">
      <c r="A6" s="21"/>
      <c r="B6" s="33"/>
      <c r="C6" s="21"/>
      <c r="D6" s="33"/>
      <c r="E6" s="33"/>
      <c r="F6" s="33"/>
      <c r="G6" s="33"/>
      <c r="H6" s="33"/>
      <c r="I6" s="33"/>
      <c r="J6" s="33"/>
      <c r="K6" s="21"/>
      <c r="L6" s="33"/>
      <c r="M6" s="21"/>
      <c r="N6" s="30"/>
      <c r="O6" s="30"/>
      <c r="P6" s="30"/>
    </row>
    <row r="7" spans="1:16" ht="15.75">
      <c r="A7" s="21"/>
      <c r="B7" s="33"/>
      <c r="C7" s="21"/>
      <c r="D7" s="33"/>
      <c r="E7" s="33"/>
      <c r="F7" s="33"/>
      <c r="G7" s="33"/>
      <c r="H7" s="33"/>
      <c r="I7" s="33"/>
      <c r="J7" s="33"/>
      <c r="K7" s="21"/>
      <c r="L7" s="33"/>
      <c r="M7" s="21"/>
      <c r="N7" s="30"/>
      <c r="O7" s="30"/>
      <c r="P7" s="30"/>
    </row>
    <row r="8" spans="1:16" ht="15.75">
      <c r="A8" s="21"/>
      <c r="B8" s="33"/>
      <c r="C8" s="21"/>
      <c r="D8" s="33"/>
      <c r="E8" s="33"/>
      <c r="F8" s="33"/>
      <c r="G8" s="33"/>
      <c r="H8" s="33"/>
      <c r="I8" s="33"/>
      <c r="J8" s="33"/>
      <c r="K8" s="21"/>
      <c r="L8" s="33"/>
      <c r="M8" s="21"/>
      <c r="N8" s="30"/>
      <c r="O8" s="30"/>
      <c r="P8" s="30"/>
    </row>
    <row r="9" spans="1:16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0"/>
      <c r="O9" s="30"/>
      <c r="P9" s="30"/>
    </row>
    <row r="10" spans="1:16" ht="18.75">
      <c r="A10" s="145" t="s">
        <v>113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30"/>
      <c r="P10" s="30"/>
    </row>
    <row r="11" spans="1:16" ht="18.75" customHeight="1">
      <c r="A11" s="146" t="s">
        <v>115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30"/>
      <c r="P11" s="30"/>
    </row>
    <row r="12" spans="1:16" ht="18" customHeight="1">
      <c r="A12" s="19"/>
      <c r="B12" s="20"/>
      <c r="C12" s="32"/>
      <c r="D12" s="33"/>
      <c r="E12" s="133"/>
      <c r="F12" s="149"/>
      <c r="G12" s="149"/>
      <c r="H12" s="149"/>
      <c r="I12" s="149"/>
      <c r="J12" s="149"/>
      <c r="K12" s="134"/>
      <c r="L12" s="136"/>
      <c r="M12" s="136"/>
      <c r="N12" s="136"/>
      <c r="O12" s="136"/>
      <c r="P12" s="30"/>
    </row>
    <row r="13" spans="1:16" ht="18.75">
      <c r="A13" s="19"/>
      <c r="B13" s="20"/>
      <c r="C13" s="35"/>
      <c r="D13" s="36"/>
      <c r="E13" s="36"/>
      <c r="F13" s="134"/>
      <c r="G13" s="136"/>
      <c r="H13" s="136"/>
      <c r="I13" s="136"/>
      <c r="J13" s="136"/>
      <c r="K13" s="134"/>
      <c r="L13" s="136"/>
      <c r="M13" s="136"/>
      <c r="N13" s="136"/>
      <c r="O13" s="136"/>
      <c r="P13" s="30"/>
    </row>
    <row r="14" spans="1:16" ht="18.75">
      <c r="A14" s="19"/>
      <c r="B14" s="2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0"/>
      <c r="P14" s="30"/>
    </row>
    <row r="15" spans="1:16" ht="15.75">
      <c r="A15" s="134"/>
      <c r="B15" s="136"/>
      <c r="C15" s="136"/>
      <c r="D15" s="136"/>
      <c r="E15" s="136"/>
      <c r="F15" s="134"/>
      <c r="G15" s="136"/>
      <c r="H15" s="136"/>
      <c r="I15" s="136"/>
      <c r="J15" s="136"/>
      <c r="K15" s="134"/>
      <c r="L15" s="136"/>
      <c r="M15" s="136"/>
      <c r="N15" s="136"/>
      <c r="O15" s="136"/>
      <c r="P15" s="30"/>
    </row>
    <row r="16" spans="1:16" ht="18.75">
      <c r="A16" s="21"/>
      <c r="B16" s="21"/>
      <c r="C16" s="37"/>
      <c r="D16" s="36"/>
      <c r="E16" s="36"/>
      <c r="F16" s="134"/>
      <c r="G16" s="136"/>
      <c r="H16" s="136"/>
      <c r="I16" s="136"/>
      <c r="J16" s="136"/>
      <c r="K16" s="134"/>
      <c r="L16" s="136"/>
      <c r="M16" s="136"/>
      <c r="N16" s="136"/>
      <c r="O16" s="136"/>
      <c r="P16" s="30"/>
    </row>
    <row r="17" spans="1:16" ht="18.75">
      <c r="A17" s="19"/>
      <c r="B17" s="2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0"/>
      <c r="P17" s="30"/>
    </row>
    <row r="18" spans="1:16" ht="15.75">
      <c r="A18" s="134"/>
      <c r="B18" s="136"/>
      <c r="C18" s="136"/>
      <c r="D18" s="136"/>
      <c r="E18" s="38"/>
      <c r="F18" s="140"/>
      <c r="G18" s="140"/>
      <c r="H18" s="140"/>
      <c r="I18" s="140"/>
      <c r="J18" s="30"/>
      <c r="K18" s="140"/>
      <c r="L18" s="140"/>
      <c r="M18" s="140"/>
      <c r="N18" s="140"/>
      <c r="O18" s="30"/>
      <c r="P18" s="30"/>
    </row>
    <row r="19" spans="1:16" ht="18.75">
      <c r="A19" s="132"/>
      <c r="B19" s="133"/>
      <c r="C19" s="133"/>
      <c r="D19" s="133"/>
      <c r="E19" s="133"/>
      <c r="F19" s="150"/>
      <c r="G19" s="150"/>
      <c r="H19" s="150"/>
      <c r="I19" s="150"/>
      <c r="J19" s="43"/>
      <c r="K19" s="137"/>
      <c r="L19" s="138"/>
      <c r="M19" s="138"/>
      <c r="N19" s="138"/>
      <c r="O19" s="138"/>
      <c r="P19" s="138"/>
    </row>
    <row r="20" spans="1:16" ht="18.75">
      <c r="A20" s="132"/>
      <c r="B20" s="133"/>
      <c r="C20" s="133"/>
      <c r="D20" s="133"/>
      <c r="E20" s="133"/>
      <c r="F20" s="149"/>
      <c r="G20" s="149"/>
      <c r="H20" s="139"/>
      <c r="I20" s="139"/>
      <c r="J20" s="43"/>
      <c r="K20" s="138"/>
      <c r="L20" s="138"/>
      <c r="M20" s="138"/>
      <c r="N20" s="138"/>
      <c r="O20" s="138"/>
      <c r="P20" s="138"/>
    </row>
    <row r="21" spans="1:16" ht="18.75">
      <c r="A21" s="41"/>
      <c r="B21" s="41"/>
      <c r="C21" s="42"/>
      <c r="D21" s="40"/>
      <c r="E21" s="40"/>
      <c r="F21" s="132"/>
      <c r="G21" s="133"/>
      <c r="H21" s="133"/>
      <c r="I21" s="133"/>
      <c r="J21" s="133"/>
      <c r="K21" s="134"/>
      <c r="L21" s="136"/>
      <c r="M21" s="136"/>
      <c r="N21" s="136"/>
      <c r="O21" s="136"/>
      <c r="P21" s="30"/>
    </row>
    <row r="22" spans="1:16" ht="15.75">
      <c r="A22" s="134"/>
      <c r="B22" s="136"/>
      <c r="C22" s="136"/>
      <c r="D22" s="136"/>
      <c r="E22" s="136"/>
      <c r="F22" s="147"/>
      <c r="G22" s="147"/>
      <c r="H22" s="147"/>
      <c r="I22" s="147"/>
      <c r="J22" s="31"/>
      <c r="K22" s="141"/>
      <c r="L22" s="142"/>
      <c r="M22" s="142"/>
      <c r="N22" s="142"/>
      <c r="O22" s="142"/>
      <c r="P22" s="142"/>
    </row>
    <row r="23" spans="1:16" ht="15.75">
      <c r="A23" s="134"/>
      <c r="B23" s="136"/>
      <c r="C23" s="136"/>
      <c r="D23" s="136"/>
      <c r="E23" s="136"/>
      <c r="F23" s="19"/>
      <c r="G23" s="20"/>
      <c r="H23" s="20"/>
      <c r="I23" s="20"/>
      <c r="J23" s="20"/>
      <c r="K23" s="134"/>
      <c r="L23" s="140"/>
      <c r="M23" s="140"/>
      <c r="N23" s="140"/>
      <c r="O23" s="140"/>
      <c r="P23" s="140"/>
    </row>
    <row r="24" spans="1:16" ht="15.75">
      <c r="A24" s="134"/>
      <c r="B24" s="136"/>
      <c r="C24" s="136"/>
      <c r="D24" s="136"/>
      <c r="E24" s="136"/>
      <c r="F24" s="137"/>
      <c r="G24" s="137"/>
      <c r="H24" s="137"/>
      <c r="I24" s="137"/>
      <c r="J24" s="31"/>
      <c r="K24" s="137"/>
      <c r="L24" s="137"/>
      <c r="M24" s="137"/>
      <c r="N24" s="137"/>
      <c r="O24" s="30"/>
      <c r="P24" s="30"/>
    </row>
    <row r="25" spans="1:16" ht="15.75">
      <c r="A25" s="134"/>
      <c r="B25" s="134"/>
      <c r="C25" s="134"/>
      <c r="D25" s="134"/>
      <c r="E25" s="134"/>
      <c r="F25" s="134"/>
      <c r="G25" s="136"/>
      <c r="H25" s="136"/>
      <c r="I25" s="136"/>
      <c r="J25" s="136"/>
      <c r="K25" s="134"/>
      <c r="L25" s="136"/>
      <c r="M25" s="136"/>
      <c r="N25" s="136"/>
      <c r="O25" s="136"/>
      <c r="P25" s="30"/>
    </row>
    <row r="26" spans="1:16" ht="15.75">
      <c r="A26" s="134"/>
      <c r="B26" s="136"/>
      <c r="C26" s="136"/>
      <c r="D26" s="136"/>
      <c r="E26" s="136"/>
      <c r="F26" s="19"/>
      <c r="G26" s="19"/>
      <c r="H26" s="19"/>
      <c r="I26" s="19"/>
      <c r="J26" s="19"/>
      <c r="K26" s="135"/>
      <c r="L26" s="135"/>
      <c r="M26" s="135"/>
      <c r="N26" s="135"/>
      <c r="O26" s="135"/>
      <c r="P26" s="30"/>
    </row>
    <row r="27" spans="1:16" ht="15.75">
      <c r="A27" s="38"/>
      <c r="B27" s="38"/>
      <c r="C27" s="38"/>
      <c r="D27" s="38"/>
      <c r="E27" s="38"/>
      <c r="F27" s="147"/>
      <c r="G27" s="147"/>
      <c r="H27" s="147"/>
      <c r="I27" s="147"/>
      <c r="J27" s="31"/>
      <c r="K27" s="138"/>
      <c r="L27" s="138"/>
      <c r="M27" s="138"/>
      <c r="N27" s="138"/>
      <c r="O27" s="138"/>
      <c r="P27" s="138"/>
    </row>
    <row r="28" spans="1:16" ht="15.75">
      <c r="A28" s="137"/>
      <c r="B28" s="137"/>
      <c r="C28" s="137"/>
      <c r="D28" s="137"/>
      <c r="E28" s="30"/>
      <c r="F28" s="147"/>
      <c r="G28" s="147"/>
      <c r="H28" s="147"/>
      <c r="I28" s="147"/>
      <c r="J28" s="31"/>
      <c r="K28" s="138"/>
      <c r="L28" s="138"/>
      <c r="M28" s="138"/>
      <c r="N28" s="138"/>
      <c r="O28" s="138"/>
      <c r="P28" s="138"/>
    </row>
    <row r="29" spans="1:16" ht="15.75">
      <c r="A29" s="137"/>
      <c r="B29" s="137"/>
      <c r="C29" s="137"/>
      <c r="D29" s="1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0" ht="15.75">
      <c r="A30" s="134"/>
      <c r="B30" s="136"/>
      <c r="C30" s="136"/>
      <c r="D30" s="136"/>
      <c r="E30" s="136"/>
      <c r="F30" s="19"/>
      <c r="G30" s="18"/>
      <c r="H30" s="18"/>
      <c r="I30" s="18"/>
      <c r="J30" s="18"/>
    </row>
    <row r="31" spans="1:9" ht="15.75">
      <c r="A31" s="134"/>
      <c r="B31" s="134"/>
      <c r="C31" s="134"/>
      <c r="D31" s="134"/>
      <c r="E31" s="134"/>
      <c r="F31" s="134"/>
      <c r="G31" s="139"/>
      <c r="H31" s="139"/>
      <c r="I31" s="139"/>
    </row>
    <row r="32" spans="1:5" ht="15.75">
      <c r="A32" s="22"/>
      <c r="B32" s="22"/>
      <c r="C32" s="22"/>
      <c r="D32" s="22"/>
      <c r="E32" s="22"/>
    </row>
  </sheetData>
  <sheetProtection/>
  <mergeCells count="47">
    <mergeCell ref="K2:N2"/>
    <mergeCell ref="E12:J12"/>
    <mergeCell ref="A20:I20"/>
    <mergeCell ref="F19:I19"/>
    <mergeCell ref="F27:I27"/>
    <mergeCell ref="K27:P27"/>
    <mergeCell ref="M3:N3"/>
    <mergeCell ref="K15:O15"/>
    <mergeCell ref="F16:J16"/>
    <mergeCell ref="K16:O16"/>
    <mergeCell ref="F28:I28"/>
    <mergeCell ref="K28:P28"/>
    <mergeCell ref="F21:J21"/>
    <mergeCell ref="K21:O21"/>
    <mergeCell ref="F22:I22"/>
    <mergeCell ref="F24:I24"/>
    <mergeCell ref="K24:N24"/>
    <mergeCell ref="F18:I18"/>
    <mergeCell ref="K18:N18"/>
    <mergeCell ref="K22:P22"/>
    <mergeCell ref="K23:P23"/>
    <mergeCell ref="A18:D18"/>
    <mergeCell ref="B1:H1"/>
    <mergeCell ref="B2:H2"/>
    <mergeCell ref="A10:N10"/>
    <mergeCell ref="A11:N11"/>
    <mergeCell ref="K12:O12"/>
    <mergeCell ref="A30:E30"/>
    <mergeCell ref="A31:E31"/>
    <mergeCell ref="F31:I31"/>
    <mergeCell ref="A23:E23"/>
    <mergeCell ref="A24:E24"/>
    <mergeCell ref="A22:E22"/>
    <mergeCell ref="A28:D28"/>
    <mergeCell ref="A29:D29"/>
    <mergeCell ref="A26:E26"/>
    <mergeCell ref="F25:J25"/>
    <mergeCell ref="A19:E19"/>
    <mergeCell ref="A25:E25"/>
    <mergeCell ref="K26:O26"/>
    <mergeCell ref="K25:O25"/>
    <mergeCell ref="F13:J13"/>
    <mergeCell ref="K13:O13"/>
    <mergeCell ref="F15:J15"/>
    <mergeCell ref="A15:E15"/>
    <mergeCell ref="K19:P19"/>
    <mergeCell ref="K20:P2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26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2.8515625" style="0" customWidth="1"/>
    <col min="6" max="6" width="8.140625" style="0" customWidth="1"/>
    <col min="7" max="7" width="5.57421875" style="0" customWidth="1"/>
    <col min="8" max="8" width="6.140625" style="0" customWidth="1"/>
    <col min="9" max="11" width="6.28125" style="0" customWidth="1"/>
    <col min="12" max="12" width="7.28125" style="0" customWidth="1"/>
    <col min="13" max="13" width="8.28125" style="0" customWidth="1"/>
    <col min="14" max="19" width="6.28125" style="0" customWidth="1"/>
    <col min="20" max="20" width="6.8515625" style="0" customWidth="1"/>
  </cols>
  <sheetData>
    <row r="1" spans="1:20" ht="18.75">
      <c r="A1" s="158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.75">
      <c r="A2" s="160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186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60"/>
      <c r="B3" s="160" t="s">
        <v>8</v>
      </c>
      <c r="C3" s="187"/>
      <c r="D3" s="187"/>
      <c r="E3" s="187"/>
      <c r="F3" s="186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42.75" customHeight="1">
      <c r="A5" s="118" t="s">
        <v>54</v>
      </c>
      <c r="B5" s="47">
        <v>100</v>
      </c>
      <c r="C5" s="81">
        <v>11.1</v>
      </c>
      <c r="D5" s="81">
        <v>16.9</v>
      </c>
      <c r="E5" s="81">
        <v>9</v>
      </c>
      <c r="F5" s="81">
        <v>156.3</v>
      </c>
      <c r="G5" s="81">
        <v>96.2</v>
      </c>
      <c r="H5" s="81">
        <v>11.4</v>
      </c>
      <c r="I5" s="81">
        <v>1.8</v>
      </c>
      <c r="J5" s="81">
        <v>52.9</v>
      </c>
      <c r="K5" s="81">
        <v>76.2</v>
      </c>
      <c r="L5" s="81">
        <v>0.003</v>
      </c>
      <c r="M5" s="81">
        <v>0.01</v>
      </c>
      <c r="N5" s="81">
        <v>0.011</v>
      </c>
      <c r="O5" s="81">
        <v>0.01</v>
      </c>
      <c r="P5" s="81">
        <v>0.02</v>
      </c>
      <c r="Q5" s="81">
        <v>27.2</v>
      </c>
      <c r="R5" s="81">
        <v>2.3</v>
      </c>
      <c r="S5" s="81">
        <v>0.8</v>
      </c>
      <c r="T5" s="105">
        <v>498</v>
      </c>
    </row>
    <row r="6" spans="1:20" ht="17.25" customHeight="1">
      <c r="A6" s="118" t="s">
        <v>30</v>
      </c>
      <c r="B6" s="47">
        <v>200</v>
      </c>
      <c r="C6" s="48">
        <v>6.2</v>
      </c>
      <c r="D6" s="49">
        <v>10.4</v>
      </c>
      <c r="E6" s="49">
        <v>17.6</v>
      </c>
      <c r="F6" s="49">
        <v>134.7</v>
      </c>
      <c r="G6" s="39">
        <v>60.7</v>
      </c>
      <c r="H6" s="39">
        <v>21.7</v>
      </c>
      <c r="I6" s="39">
        <v>0.6</v>
      </c>
      <c r="J6" s="39">
        <v>79.1</v>
      </c>
      <c r="K6" s="39">
        <v>35.6</v>
      </c>
      <c r="L6" s="39">
        <v>0.006</v>
      </c>
      <c r="M6" s="39">
        <v>0.0001</v>
      </c>
      <c r="N6" s="39">
        <v>0.54</v>
      </c>
      <c r="O6" s="39"/>
      <c r="P6" s="39">
        <v>0.09</v>
      </c>
      <c r="Q6" s="39">
        <v>400</v>
      </c>
      <c r="R6" s="39"/>
      <c r="S6" s="39">
        <v>3.15</v>
      </c>
      <c r="T6" s="45">
        <v>534</v>
      </c>
    </row>
    <row r="7" spans="1:20" ht="31.5">
      <c r="A7" s="116" t="s">
        <v>110</v>
      </c>
      <c r="B7" s="47">
        <v>200</v>
      </c>
      <c r="C7" s="48"/>
      <c r="D7" s="49"/>
      <c r="E7" s="49">
        <v>12.4</v>
      </c>
      <c r="F7" s="49">
        <v>31</v>
      </c>
      <c r="G7" s="39">
        <v>9.28</v>
      </c>
      <c r="H7" s="39">
        <v>2.88</v>
      </c>
      <c r="I7" s="39">
        <v>0.08</v>
      </c>
      <c r="J7" s="39">
        <v>1.6</v>
      </c>
      <c r="K7" s="39">
        <v>12.24</v>
      </c>
      <c r="L7" s="39"/>
      <c r="M7" s="39"/>
      <c r="N7" s="39">
        <v>0.72</v>
      </c>
      <c r="O7" s="39">
        <v>0.002</v>
      </c>
      <c r="P7" s="39">
        <v>0.002</v>
      </c>
      <c r="Q7" s="39">
        <v>0.2</v>
      </c>
      <c r="R7" s="39"/>
      <c r="S7" s="39">
        <v>2.92</v>
      </c>
      <c r="T7" s="45">
        <v>699</v>
      </c>
    </row>
    <row r="8" spans="1:20" ht="15.75">
      <c r="A8" s="116" t="s">
        <v>28</v>
      </c>
      <c r="B8" s="50">
        <v>60</v>
      </c>
      <c r="C8" s="48">
        <v>4.42</v>
      </c>
      <c r="D8" s="49">
        <v>2.7</v>
      </c>
      <c r="E8" s="49">
        <v>26.1</v>
      </c>
      <c r="F8" s="49">
        <v>92</v>
      </c>
      <c r="G8" s="39">
        <v>75</v>
      </c>
      <c r="H8" s="39">
        <v>24.6</v>
      </c>
      <c r="I8" s="39">
        <v>0.16</v>
      </c>
      <c r="J8" s="39">
        <v>77.4</v>
      </c>
      <c r="K8" s="39">
        <v>84.6</v>
      </c>
      <c r="L8" s="39"/>
      <c r="M8" s="39">
        <v>2E-05</v>
      </c>
      <c r="N8" s="39"/>
      <c r="O8" s="39">
        <v>0.24</v>
      </c>
      <c r="P8" s="39">
        <v>0.015</v>
      </c>
      <c r="Q8" s="39"/>
      <c r="R8" s="39"/>
      <c r="S8" s="39">
        <v>0.012</v>
      </c>
      <c r="T8" s="39" t="s">
        <v>68</v>
      </c>
    </row>
    <row r="9" spans="1:20" ht="15.75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ht="15.75">
      <c r="A10" s="68" t="s">
        <v>25</v>
      </c>
      <c r="B10" s="53">
        <f>SUM(B5:B9)</f>
        <v>590</v>
      </c>
      <c r="C10" s="70">
        <f aca="true" t="shared" si="0" ref="C10:I10">SUM(C5:C9)</f>
        <v>24.27</v>
      </c>
      <c r="D10" s="70">
        <f t="shared" si="0"/>
        <v>30.989999999999995</v>
      </c>
      <c r="E10" s="70">
        <f t="shared" si="0"/>
        <v>77.85</v>
      </c>
      <c r="F10" s="70">
        <v>682.3</v>
      </c>
      <c r="G10" s="70">
        <f t="shared" si="0"/>
        <v>263.08</v>
      </c>
      <c r="H10" s="70">
        <f t="shared" si="0"/>
        <v>72.58000000000001</v>
      </c>
      <c r="I10" s="70">
        <f t="shared" si="0"/>
        <v>3.49</v>
      </c>
      <c r="J10" s="70">
        <f aca="true" t="shared" si="1" ref="J10:S10">SUM(J5:J9)</f>
        <v>248.5</v>
      </c>
      <c r="K10" s="70">
        <v>206</v>
      </c>
      <c r="L10" s="70">
        <f t="shared" si="1"/>
        <v>0.009000000000000001</v>
      </c>
      <c r="M10" s="70">
        <f t="shared" si="1"/>
        <v>0.010119999999999999</v>
      </c>
      <c r="N10" s="70">
        <f t="shared" si="1"/>
        <v>1.2859999999999998</v>
      </c>
      <c r="O10" s="70">
        <f t="shared" si="1"/>
        <v>0.382</v>
      </c>
      <c r="P10" s="70">
        <f t="shared" si="1"/>
        <v>0.137</v>
      </c>
      <c r="Q10" s="70">
        <f t="shared" si="1"/>
        <v>427.4</v>
      </c>
      <c r="R10" s="70">
        <f t="shared" si="1"/>
        <v>2.3</v>
      </c>
      <c r="S10" s="70">
        <f t="shared" si="1"/>
        <v>6.893999999999999</v>
      </c>
      <c r="T10" s="70"/>
    </row>
    <row r="11" spans="1:20" ht="15.75">
      <c r="A11" s="68" t="s">
        <v>3</v>
      </c>
      <c r="B11" s="47"/>
      <c r="C11" s="48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8" customHeight="1">
      <c r="A12" s="123" t="s">
        <v>59</v>
      </c>
      <c r="B12" s="124">
        <v>100</v>
      </c>
      <c r="C12" s="49">
        <v>1.02</v>
      </c>
      <c r="D12" s="49">
        <v>3.64</v>
      </c>
      <c r="E12" s="49">
        <v>5.64</v>
      </c>
      <c r="F12" s="49">
        <v>50.76</v>
      </c>
      <c r="G12" s="39">
        <v>25.84</v>
      </c>
      <c r="H12" s="39">
        <v>4.93</v>
      </c>
      <c r="I12" s="39"/>
      <c r="J12" s="64"/>
      <c r="K12" s="64">
        <v>96</v>
      </c>
      <c r="L12" s="64"/>
      <c r="M12" s="64"/>
      <c r="N12" s="64"/>
      <c r="O12" s="64"/>
      <c r="P12" s="64">
        <v>0.0003</v>
      </c>
      <c r="Q12" s="64">
        <v>1.14</v>
      </c>
      <c r="R12" s="64"/>
      <c r="S12" s="64">
        <v>5.11</v>
      </c>
      <c r="T12" s="46" t="s">
        <v>66</v>
      </c>
    </row>
    <row r="13" spans="1:20" ht="18" customHeight="1">
      <c r="A13" s="116" t="s">
        <v>53</v>
      </c>
      <c r="B13" s="117">
        <v>250</v>
      </c>
      <c r="C13" s="48">
        <v>4.75</v>
      </c>
      <c r="D13" s="49">
        <v>4.75</v>
      </c>
      <c r="E13" s="49">
        <v>11.5</v>
      </c>
      <c r="F13" s="49">
        <v>156.5</v>
      </c>
      <c r="G13" s="39">
        <v>32.15</v>
      </c>
      <c r="H13" s="39">
        <v>8.45</v>
      </c>
      <c r="I13" s="39">
        <v>0.32</v>
      </c>
      <c r="J13" s="39">
        <v>173.8</v>
      </c>
      <c r="K13" s="39">
        <v>75.6</v>
      </c>
      <c r="L13" s="39">
        <v>0.016</v>
      </c>
      <c r="M13" s="39">
        <v>0.0006</v>
      </c>
      <c r="N13" s="39">
        <v>1.12</v>
      </c>
      <c r="O13" s="39"/>
      <c r="P13" s="39">
        <v>0.021</v>
      </c>
      <c r="Q13" s="39">
        <v>5.75</v>
      </c>
      <c r="R13" s="39"/>
      <c r="S13" s="39">
        <v>0.75</v>
      </c>
      <c r="T13" s="45">
        <v>134</v>
      </c>
    </row>
    <row r="14" spans="1:20" ht="43.5" customHeight="1">
      <c r="A14" s="119" t="s">
        <v>105</v>
      </c>
      <c r="B14" s="47">
        <v>220</v>
      </c>
      <c r="C14" s="81">
        <v>8.4</v>
      </c>
      <c r="D14" s="81">
        <v>22.2</v>
      </c>
      <c r="E14" s="81">
        <v>20</v>
      </c>
      <c r="F14" s="81">
        <v>318.7</v>
      </c>
      <c r="G14" s="81">
        <v>37</v>
      </c>
      <c r="H14" s="81">
        <v>11</v>
      </c>
      <c r="I14" s="81">
        <v>0.2</v>
      </c>
      <c r="J14" s="81">
        <v>16.4</v>
      </c>
      <c r="K14" s="81">
        <v>18</v>
      </c>
      <c r="L14" s="81">
        <v>0.019</v>
      </c>
      <c r="M14" s="81"/>
      <c r="N14" s="81"/>
      <c r="O14" s="81">
        <v>0.011</v>
      </c>
      <c r="P14" s="81">
        <v>0.22</v>
      </c>
      <c r="Q14" s="81">
        <v>99</v>
      </c>
      <c r="R14" s="81">
        <v>1.1</v>
      </c>
      <c r="S14" s="81"/>
      <c r="T14" s="81"/>
    </row>
    <row r="15" spans="1:20" ht="15.75">
      <c r="A15" s="118" t="s">
        <v>109</v>
      </c>
      <c r="B15" s="47">
        <v>200</v>
      </c>
      <c r="C15" s="81">
        <v>1</v>
      </c>
      <c r="D15" s="81">
        <v>0.2</v>
      </c>
      <c r="E15" s="81">
        <v>20.2</v>
      </c>
      <c r="F15" s="81">
        <v>92</v>
      </c>
      <c r="G15" s="81">
        <v>14</v>
      </c>
      <c r="H15" s="81">
        <v>8</v>
      </c>
      <c r="I15" s="81">
        <v>0.8</v>
      </c>
      <c r="J15" s="81">
        <v>14</v>
      </c>
      <c r="K15" s="81">
        <v>110</v>
      </c>
      <c r="L15" s="81">
        <v>0.002</v>
      </c>
      <c r="M15" s="81"/>
      <c r="N15" s="81"/>
      <c r="O15" s="81">
        <v>0.02</v>
      </c>
      <c r="P15" s="81">
        <v>0.02</v>
      </c>
      <c r="Q15" s="81"/>
      <c r="R15" s="81"/>
      <c r="S15" s="81">
        <v>21</v>
      </c>
      <c r="T15" s="105" t="s">
        <v>68</v>
      </c>
    </row>
    <row r="16" spans="1:20" ht="18.75" customHeight="1">
      <c r="A16" s="118" t="s">
        <v>108</v>
      </c>
      <c r="B16" s="47">
        <v>60</v>
      </c>
      <c r="C16" s="48">
        <v>4.42</v>
      </c>
      <c r="D16" s="49">
        <v>2.7</v>
      </c>
      <c r="E16" s="49">
        <v>26.1</v>
      </c>
      <c r="F16" s="49">
        <v>92</v>
      </c>
      <c r="G16" s="39">
        <v>75</v>
      </c>
      <c r="H16" s="39">
        <v>24.6</v>
      </c>
      <c r="I16" s="39">
        <v>0.16</v>
      </c>
      <c r="J16" s="39">
        <v>77.4</v>
      </c>
      <c r="K16" s="39">
        <v>84.6</v>
      </c>
      <c r="L16" s="39"/>
      <c r="M16" s="39">
        <v>2E-05</v>
      </c>
      <c r="N16" s="39"/>
      <c r="O16" s="39">
        <v>0.24</v>
      </c>
      <c r="P16" s="39">
        <v>0.015</v>
      </c>
      <c r="Q16" s="39"/>
      <c r="R16" s="39"/>
      <c r="S16" s="39">
        <v>0.012</v>
      </c>
      <c r="T16" s="45" t="s">
        <v>68</v>
      </c>
    </row>
    <row r="17" spans="1:20" ht="15.75">
      <c r="A17" s="68" t="s">
        <v>27</v>
      </c>
      <c r="B17" s="53">
        <f aca="true" t="shared" si="2" ref="B17:G17">SUM(B12:B16)</f>
        <v>830</v>
      </c>
      <c r="C17" s="70">
        <f t="shared" si="2"/>
        <v>19.59</v>
      </c>
      <c r="D17" s="70">
        <f t="shared" si="2"/>
        <v>33.49</v>
      </c>
      <c r="E17" s="70">
        <f t="shared" si="2"/>
        <v>83.44</v>
      </c>
      <c r="F17" s="70">
        <f t="shared" si="2"/>
        <v>709.96</v>
      </c>
      <c r="G17" s="70">
        <f t="shared" si="2"/>
        <v>183.99</v>
      </c>
      <c r="H17" s="70">
        <v>58.4</v>
      </c>
      <c r="I17" s="70">
        <f aca="true" t="shared" si="3" ref="I17:S17">SUM(I12:I16)</f>
        <v>1.48</v>
      </c>
      <c r="J17" s="70">
        <f t="shared" si="3"/>
        <v>281.6</v>
      </c>
      <c r="K17" s="70">
        <f t="shared" si="3"/>
        <v>384.20000000000005</v>
      </c>
      <c r="L17" s="70">
        <f t="shared" si="3"/>
        <v>0.037000000000000005</v>
      </c>
      <c r="M17" s="70">
        <f t="shared" si="3"/>
        <v>0.00062</v>
      </c>
      <c r="N17" s="70">
        <f t="shared" si="3"/>
        <v>1.12</v>
      </c>
      <c r="O17" s="70">
        <f t="shared" si="3"/>
        <v>0.271</v>
      </c>
      <c r="P17" s="70">
        <f t="shared" si="3"/>
        <v>0.27630000000000005</v>
      </c>
      <c r="Q17" s="70">
        <f t="shared" si="3"/>
        <v>105.89</v>
      </c>
      <c r="R17" s="70">
        <f t="shared" si="3"/>
        <v>1.1</v>
      </c>
      <c r="S17" s="70">
        <f t="shared" si="3"/>
        <v>26.872</v>
      </c>
      <c r="T17" s="70"/>
    </row>
    <row r="18" spans="1:20" ht="15.75">
      <c r="A18" s="9" t="s">
        <v>9</v>
      </c>
      <c r="B18" s="10"/>
      <c r="C18" s="23">
        <f aca="true" t="shared" si="4" ref="C18:S18">SUM(C10+C17)</f>
        <v>43.86</v>
      </c>
      <c r="D18" s="23">
        <f t="shared" si="4"/>
        <v>64.47999999999999</v>
      </c>
      <c r="E18" s="23">
        <f t="shared" si="4"/>
        <v>161.29</v>
      </c>
      <c r="F18" s="23">
        <f t="shared" si="4"/>
        <v>1392.26</v>
      </c>
      <c r="G18" s="23">
        <f t="shared" si="4"/>
        <v>447.07</v>
      </c>
      <c r="H18" s="23">
        <f t="shared" si="4"/>
        <v>130.98000000000002</v>
      </c>
      <c r="I18" s="23">
        <f t="shared" si="4"/>
        <v>4.970000000000001</v>
      </c>
      <c r="J18" s="23">
        <f t="shared" si="4"/>
        <v>530.1</v>
      </c>
      <c r="K18" s="23">
        <f t="shared" si="4"/>
        <v>590.2</v>
      </c>
      <c r="L18" s="23">
        <f t="shared" si="4"/>
        <v>0.046000000000000006</v>
      </c>
      <c r="M18" s="23">
        <f t="shared" si="4"/>
        <v>0.01074</v>
      </c>
      <c r="N18" s="23">
        <f t="shared" si="4"/>
        <v>2.4059999999999997</v>
      </c>
      <c r="O18" s="23">
        <f t="shared" si="4"/>
        <v>0.653</v>
      </c>
      <c r="P18" s="23">
        <f t="shared" si="4"/>
        <v>0.41330000000000006</v>
      </c>
      <c r="Q18" s="23">
        <f t="shared" si="4"/>
        <v>533.29</v>
      </c>
      <c r="R18" s="23">
        <f t="shared" si="4"/>
        <v>3.4</v>
      </c>
      <c r="S18" s="23">
        <f t="shared" si="4"/>
        <v>33.766</v>
      </c>
      <c r="T18" s="23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SheetLayoutView="100" workbookViewId="0" topLeftCell="A1">
      <selection activeCell="M24" sqref="L24:M24"/>
    </sheetView>
  </sheetViews>
  <sheetFormatPr defaultColWidth="9.140625" defaultRowHeight="15"/>
  <cols>
    <col min="1" max="1" width="29.5742187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1" width="5.8515625" style="0" customWidth="1"/>
    <col min="12" max="12" width="6.8515625" style="0" customWidth="1"/>
    <col min="13" max="13" width="8.28125" style="0" customWidth="1"/>
    <col min="14" max="19" width="5.8515625" style="0" customWidth="1"/>
    <col min="20" max="20" width="10.7109375" style="0" customWidth="1"/>
    <col min="21" max="21" width="9.00390625" style="0" hidden="1" customWidth="1"/>
  </cols>
  <sheetData>
    <row r="1" spans="1:20" ht="18.75">
      <c r="A1" s="158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33" customHeight="1">
      <c r="A3" s="160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5.75">
      <c r="A4" s="7" t="s">
        <v>2</v>
      </c>
      <c r="B4" s="8"/>
      <c r="C4" s="5"/>
      <c r="D4" s="5"/>
      <c r="E4" s="5"/>
      <c r="F4" s="5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1" ht="33" customHeight="1">
      <c r="A5" s="123" t="s">
        <v>106</v>
      </c>
      <c r="B5" s="124">
        <v>250</v>
      </c>
      <c r="C5" s="110">
        <v>13.3</v>
      </c>
      <c r="D5" s="111">
        <v>9</v>
      </c>
      <c r="E5" s="110">
        <v>15.5</v>
      </c>
      <c r="F5" s="110">
        <v>196.2</v>
      </c>
      <c r="G5" s="110">
        <v>154.5</v>
      </c>
      <c r="H5" s="110">
        <v>127.8</v>
      </c>
      <c r="I5" s="110">
        <v>36</v>
      </c>
      <c r="J5" s="110">
        <v>1</v>
      </c>
      <c r="K5" s="110">
        <v>49</v>
      </c>
      <c r="L5" s="110">
        <v>0.001</v>
      </c>
      <c r="M5" s="110">
        <v>0.0001</v>
      </c>
      <c r="N5" s="110">
        <v>0.0025</v>
      </c>
      <c r="O5" s="110">
        <v>0.1</v>
      </c>
      <c r="P5" s="110">
        <v>0.3</v>
      </c>
      <c r="Q5" s="110">
        <v>186</v>
      </c>
      <c r="R5" s="110">
        <v>0.18</v>
      </c>
      <c r="S5" s="110">
        <v>2</v>
      </c>
      <c r="T5" s="188" t="s">
        <v>112</v>
      </c>
      <c r="U5" s="189"/>
    </row>
    <row r="6" spans="1:21" ht="15.75">
      <c r="A6" s="116" t="s">
        <v>117</v>
      </c>
      <c r="B6" s="50">
        <v>200</v>
      </c>
      <c r="C6" s="48">
        <v>0.3</v>
      </c>
      <c r="D6" s="49"/>
      <c r="E6" s="49">
        <v>6.7</v>
      </c>
      <c r="F6" s="49">
        <v>27.9</v>
      </c>
      <c r="G6" s="39">
        <v>6.9</v>
      </c>
      <c r="H6" s="39">
        <v>4.6</v>
      </c>
      <c r="I6" s="39">
        <v>0.08</v>
      </c>
      <c r="J6" s="39">
        <v>8.5</v>
      </c>
      <c r="K6" s="39">
        <v>10.2</v>
      </c>
      <c r="L6" s="39"/>
      <c r="M6" s="39"/>
      <c r="N6" s="39"/>
      <c r="O6" s="39"/>
      <c r="P6" s="39">
        <v>0.001</v>
      </c>
      <c r="Q6" s="39">
        <v>0.38</v>
      </c>
      <c r="R6" s="39"/>
      <c r="S6" s="39">
        <v>0.116</v>
      </c>
      <c r="T6" s="190"/>
      <c r="U6" s="191"/>
    </row>
    <row r="7" spans="1:20" ht="15.75">
      <c r="A7" s="118" t="s">
        <v>57</v>
      </c>
      <c r="B7" s="47">
        <v>100</v>
      </c>
      <c r="C7" s="48">
        <v>0.9</v>
      </c>
      <c r="D7" s="49">
        <v>0.2</v>
      </c>
      <c r="E7" s="49">
        <v>8.1</v>
      </c>
      <c r="F7" s="49">
        <v>43</v>
      </c>
      <c r="G7" s="39">
        <v>13</v>
      </c>
      <c r="H7" s="39">
        <v>7</v>
      </c>
      <c r="I7" s="39"/>
      <c r="J7" s="39">
        <v>13</v>
      </c>
      <c r="K7" s="39">
        <v>97</v>
      </c>
      <c r="L7" s="39"/>
      <c r="M7" s="39">
        <v>0.07</v>
      </c>
      <c r="N7" s="39">
        <v>1.9</v>
      </c>
      <c r="O7" s="39"/>
      <c r="P7" s="39">
        <v>0.51</v>
      </c>
      <c r="Q7" s="39">
        <v>294</v>
      </c>
      <c r="R7" s="39"/>
      <c r="S7" s="39">
        <v>65</v>
      </c>
      <c r="T7" s="106" t="s">
        <v>68</v>
      </c>
    </row>
    <row r="8" spans="1:20" ht="15.75">
      <c r="A8" s="118" t="s">
        <v>28</v>
      </c>
      <c r="B8" s="47">
        <v>30</v>
      </c>
      <c r="C8" s="48">
        <v>2.21</v>
      </c>
      <c r="D8" s="49">
        <v>1.35</v>
      </c>
      <c r="E8" s="49">
        <v>13.05</v>
      </c>
      <c r="F8" s="49">
        <v>142.2</v>
      </c>
      <c r="G8" s="39">
        <v>37.5</v>
      </c>
      <c r="H8" s="39">
        <v>12.3</v>
      </c>
      <c r="I8" s="39">
        <v>0.08</v>
      </c>
      <c r="J8" s="39">
        <v>38.7</v>
      </c>
      <c r="K8" s="39">
        <v>42.3</v>
      </c>
      <c r="L8" s="39"/>
      <c r="M8" s="39">
        <v>1E-05</v>
      </c>
      <c r="N8" s="39"/>
      <c r="O8" s="39">
        <v>0.12</v>
      </c>
      <c r="P8" s="39">
        <v>0.0075</v>
      </c>
      <c r="Q8" s="39"/>
      <c r="R8" s="39"/>
      <c r="S8" s="39">
        <v>0.006</v>
      </c>
      <c r="T8" s="106" t="s">
        <v>68</v>
      </c>
    </row>
    <row r="9" spans="1:20" ht="15.75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s="12" customFormat="1" ht="15.75">
      <c r="A10" s="68" t="s">
        <v>25</v>
      </c>
      <c r="B10" s="53">
        <f>SUM(B5:B9)</f>
        <v>610</v>
      </c>
      <c r="C10" s="70">
        <f aca="true" t="shared" si="0" ref="C10:I10">SUM(C5:C9)</f>
        <v>19.26</v>
      </c>
      <c r="D10" s="70">
        <f t="shared" si="0"/>
        <v>11.54</v>
      </c>
      <c r="E10" s="70">
        <f t="shared" si="0"/>
        <v>56.099999999999994</v>
      </c>
      <c r="F10" s="70">
        <f>SUM(F5:F9)</f>
        <v>487</v>
      </c>
      <c r="G10" s="70">
        <f t="shared" si="0"/>
        <v>233.8</v>
      </c>
      <c r="H10" s="70">
        <f t="shared" si="0"/>
        <v>163.70000000000002</v>
      </c>
      <c r="I10" s="70">
        <f t="shared" si="0"/>
        <v>37.01</v>
      </c>
      <c r="J10" s="70">
        <f>SUM(J5:J9)</f>
        <v>98.7</v>
      </c>
      <c r="K10" s="70">
        <f aca="true" t="shared" si="1" ref="K10:S10">SUM(K5:K9)</f>
        <v>248.3</v>
      </c>
      <c r="L10" s="70">
        <f t="shared" si="1"/>
        <v>0.001</v>
      </c>
      <c r="M10" s="70">
        <f t="shared" si="1"/>
        <v>0.07011</v>
      </c>
      <c r="N10" s="70">
        <f t="shared" si="1"/>
        <v>1.9174999999999998</v>
      </c>
      <c r="O10" s="70">
        <f t="shared" si="1"/>
        <v>0.35</v>
      </c>
      <c r="P10" s="70">
        <f t="shared" si="1"/>
        <v>0.8284999999999999</v>
      </c>
      <c r="Q10" s="70">
        <f t="shared" si="1"/>
        <v>480.38</v>
      </c>
      <c r="R10" s="70">
        <f t="shared" si="1"/>
        <v>0.18</v>
      </c>
      <c r="S10" s="70">
        <f t="shared" si="1"/>
        <v>67.134</v>
      </c>
      <c r="T10" s="70"/>
    </row>
    <row r="11" spans="1:20" ht="15.75">
      <c r="A11" s="68" t="s">
        <v>3</v>
      </c>
      <c r="B11" s="47"/>
      <c r="C11" s="48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6.5" customHeight="1">
      <c r="A12" s="123" t="s">
        <v>88</v>
      </c>
      <c r="B12" s="124">
        <v>100</v>
      </c>
      <c r="C12" s="81">
        <v>1.6</v>
      </c>
      <c r="D12" s="81">
        <v>1.5</v>
      </c>
      <c r="E12" s="81">
        <v>11.8</v>
      </c>
      <c r="F12" s="81">
        <v>65.5</v>
      </c>
      <c r="G12" s="81">
        <v>8.2</v>
      </c>
      <c r="H12" s="81">
        <v>3</v>
      </c>
      <c r="I12" s="81">
        <v>0.4</v>
      </c>
      <c r="J12" s="81">
        <v>4.3</v>
      </c>
      <c r="K12" s="81">
        <v>19.3</v>
      </c>
      <c r="L12" s="81"/>
      <c r="M12" s="81">
        <v>0.0004</v>
      </c>
      <c r="N12" s="81">
        <v>0.018</v>
      </c>
      <c r="O12" s="81">
        <v>0.02</v>
      </c>
      <c r="P12" s="81">
        <v>0.005</v>
      </c>
      <c r="Q12" s="81">
        <v>2</v>
      </c>
      <c r="R12" s="81"/>
      <c r="S12" s="81">
        <v>1.4</v>
      </c>
      <c r="T12" s="55" t="s">
        <v>67</v>
      </c>
    </row>
    <row r="13" spans="1:20" ht="49.5" customHeight="1">
      <c r="A13" s="116" t="s">
        <v>77</v>
      </c>
      <c r="B13" s="131">
        <v>250</v>
      </c>
      <c r="C13" s="49">
        <v>4.25</v>
      </c>
      <c r="D13" s="49">
        <v>4</v>
      </c>
      <c r="E13" s="49">
        <v>10.5</v>
      </c>
      <c r="F13" s="115">
        <v>91.75</v>
      </c>
      <c r="G13" s="39">
        <v>11.25</v>
      </c>
      <c r="H13" s="39">
        <v>15</v>
      </c>
      <c r="I13" s="39">
        <v>4.44</v>
      </c>
      <c r="J13" s="39">
        <v>124</v>
      </c>
      <c r="K13" s="39">
        <v>47</v>
      </c>
      <c r="L13" s="39">
        <v>0.052</v>
      </c>
      <c r="M13" s="39">
        <v>0.0135</v>
      </c>
      <c r="N13" s="39">
        <v>1.4</v>
      </c>
      <c r="O13" s="39">
        <v>0.03</v>
      </c>
      <c r="P13" s="39">
        <v>0.14</v>
      </c>
      <c r="Q13" s="39">
        <v>253</v>
      </c>
      <c r="R13" s="39">
        <v>2.1</v>
      </c>
      <c r="S13" s="39">
        <v>3</v>
      </c>
      <c r="T13" s="45">
        <v>135</v>
      </c>
    </row>
    <row r="14" spans="1:20" ht="15.75">
      <c r="A14" s="119" t="s">
        <v>69</v>
      </c>
      <c r="B14" s="47">
        <v>120</v>
      </c>
      <c r="C14" s="54">
        <v>10.2</v>
      </c>
      <c r="D14" s="54">
        <v>18</v>
      </c>
      <c r="E14" s="54">
        <v>3</v>
      </c>
      <c r="F14" s="54">
        <v>331.8</v>
      </c>
      <c r="G14" s="54">
        <v>15.4</v>
      </c>
      <c r="H14" s="54">
        <v>9.7</v>
      </c>
      <c r="I14" s="54">
        <v>1.4</v>
      </c>
      <c r="J14" s="54">
        <v>19.3</v>
      </c>
      <c r="K14" s="54">
        <v>33.8</v>
      </c>
      <c r="L14" s="54">
        <v>0.024</v>
      </c>
      <c r="M14" s="54">
        <v>0.07</v>
      </c>
      <c r="N14" s="54">
        <v>2.4</v>
      </c>
      <c r="O14" s="54">
        <v>0.01</v>
      </c>
      <c r="P14" s="54">
        <v>0.01</v>
      </c>
      <c r="Q14" s="54">
        <v>172.7</v>
      </c>
      <c r="R14" s="54">
        <v>1.7</v>
      </c>
      <c r="S14" s="54">
        <v>2</v>
      </c>
      <c r="T14" s="99">
        <v>439</v>
      </c>
    </row>
    <row r="15" spans="1:20" ht="19.5" customHeight="1">
      <c r="A15" s="118" t="s">
        <v>107</v>
      </c>
      <c r="B15" s="47">
        <v>200</v>
      </c>
      <c r="C15" s="89">
        <v>2</v>
      </c>
      <c r="D15" s="95">
        <v>7</v>
      </c>
      <c r="E15" s="89">
        <v>7.44</v>
      </c>
      <c r="F15" s="89">
        <v>162.9</v>
      </c>
      <c r="G15" s="90">
        <v>32.5</v>
      </c>
      <c r="H15" s="93">
        <v>17.2</v>
      </c>
      <c r="I15" s="93">
        <v>37</v>
      </c>
      <c r="J15" s="93">
        <v>0.02</v>
      </c>
      <c r="K15" s="93">
        <v>98.2</v>
      </c>
      <c r="L15" s="94">
        <v>0.01</v>
      </c>
      <c r="M15" s="93"/>
      <c r="N15" s="93">
        <v>0.45</v>
      </c>
      <c r="O15" s="94"/>
      <c r="P15" s="93"/>
      <c r="Q15" s="93"/>
      <c r="R15" s="93"/>
      <c r="S15" s="90"/>
      <c r="T15" s="39">
        <v>89</v>
      </c>
    </row>
    <row r="16" spans="1:20" ht="19.5" customHeight="1">
      <c r="A16" s="119" t="s">
        <v>111</v>
      </c>
      <c r="B16" s="47">
        <v>200</v>
      </c>
      <c r="C16" s="49">
        <v>0.6</v>
      </c>
      <c r="D16" s="49"/>
      <c r="E16" s="49">
        <v>29</v>
      </c>
      <c r="F16" s="49">
        <v>111.2</v>
      </c>
      <c r="G16" s="39">
        <v>25.2</v>
      </c>
      <c r="H16" s="39">
        <v>19.4</v>
      </c>
      <c r="I16" s="39">
        <v>0.6</v>
      </c>
      <c r="J16" s="39">
        <v>39.6</v>
      </c>
      <c r="K16" s="39"/>
      <c r="L16" s="39"/>
      <c r="M16" s="39"/>
      <c r="N16" s="39"/>
      <c r="O16" s="39">
        <v>0.006</v>
      </c>
      <c r="P16" s="39">
        <v>0.02</v>
      </c>
      <c r="Q16" s="39">
        <v>10</v>
      </c>
      <c r="R16" s="39"/>
      <c r="S16" s="39">
        <v>10.4</v>
      </c>
      <c r="T16" s="45">
        <v>638</v>
      </c>
    </row>
    <row r="17" spans="1:20" ht="15.75">
      <c r="A17" s="118" t="s">
        <v>108</v>
      </c>
      <c r="B17" s="47">
        <v>60</v>
      </c>
      <c r="C17" s="48">
        <v>4.42</v>
      </c>
      <c r="D17" s="49">
        <v>2.7</v>
      </c>
      <c r="E17" s="49">
        <v>26.1</v>
      </c>
      <c r="F17" s="49">
        <v>92</v>
      </c>
      <c r="G17" s="39">
        <v>75</v>
      </c>
      <c r="H17" s="39">
        <v>24.6</v>
      </c>
      <c r="I17" s="39">
        <v>0.16</v>
      </c>
      <c r="J17" s="39">
        <v>77.4</v>
      </c>
      <c r="K17" s="39">
        <v>84.6</v>
      </c>
      <c r="L17" s="39"/>
      <c r="M17" s="39">
        <v>2E-05</v>
      </c>
      <c r="N17" s="39"/>
      <c r="O17" s="39">
        <v>0.24</v>
      </c>
      <c r="P17" s="39">
        <v>0.015</v>
      </c>
      <c r="Q17" s="39"/>
      <c r="R17" s="39"/>
      <c r="S17" s="39">
        <v>0.012</v>
      </c>
      <c r="T17" s="39" t="s">
        <v>68</v>
      </c>
    </row>
    <row r="18" spans="1:20" s="12" customFormat="1" ht="15.75">
      <c r="A18" s="68" t="s">
        <v>27</v>
      </c>
      <c r="B18" s="53">
        <f aca="true" t="shared" si="2" ref="B18:S18">SUM(B12:B17)</f>
        <v>930</v>
      </c>
      <c r="C18" s="70">
        <f t="shared" si="2"/>
        <v>23.07</v>
      </c>
      <c r="D18" s="70">
        <f t="shared" si="2"/>
        <v>33.2</v>
      </c>
      <c r="E18" s="70">
        <f t="shared" si="2"/>
        <v>87.84</v>
      </c>
      <c r="F18" s="70">
        <f t="shared" si="2"/>
        <v>855.1500000000001</v>
      </c>
      <c r="G18" s="70">
        <f t="shared" si="2"/>
        <v>167.55</v>
      </c>
      <c r="H18" s="70">
        <f t="shared" si="2"/>
        <v>88.9</v>
      </c>
      <c r="I18" s="70">
        <f t="shared" si="2"/>
        <v>44</v>
      </c>
      <c r="J18" s="70">
        <f t="shared" si="2"/>
        <v>264.62</v>
      </c>
      <c r="K18" s="70">
        <f t="shared" si="2"/>
        <v>282.9</v>
      </c>
      <c r="L18" s="70">
        <f t="shared" si="2"/>
        <v>0.086</v>
      </c>
      <c r="M18" s="70">
        <f t="shared" si="2"/>
        <v>0.08392000000000001</v>
      </c>
      <c r="N18" s="70">
        <f t="shared" si="2"/>
        <v>4.268</v>
      </c>
      <c r="O18" s="70">
        <f t="shared" si="2"/>
        <v>0.306</v>
      </c>
      <c r="P18" s="70">
        <f t="shared" si="2"/>
        <v>0.19</v>
      </c>
      <c r="Q18" s="70">
        <f t="shared" si="2"/>
        <v>437.7</v>
      </c>
      <c r="R18" s="70">
        <f t="shared" si="2"/>
        <v>3.8</v>
      </c>
      <c r="S18" s="70">
        <f t="shared" si="2"/>
        <v>16.812</v>
      </c>
      <c r="T18" s="70"/>
    </row>
    <row r="19" spans="1:20" ht="15.75">
      <c r="A19" s="9" t="s">
        <v>9</v>
      </c>
      <c r="B19" s="10"/>
      <c r="C19" s="24">
        <f aca="true" t="shared" si="3" ref="C19:S19">SUM(C10+C18)</f>
        <v>42.33</v>
      </c>
      <c r="D19" s="24">
        <f t="shared" si="3"/>
        <v>44.74</v>
      </c>
      <c r="E19" s="24">
        <f t="shared" si="3"/>
        <v>143.94</v>
      </c>
      <c r="F19" s="24">
        <f t="shared" si="3"/>
        <v>1342.15</v>
      </c>
      <c r="G19" s="24">
        <f t="shared" si="3"/>
        <v>401.35</v>
      </c>
      <c r="H19" s="24">
        <f t="shared" si="3"/>
        <v>252.60000000000002</v>
      </c>
      <c r="I19" s="24">
        <f t="shared" si="3"/>
        <v>81.00999999999999</v>
      </c>
      <c r="J19" s="24">
        <f t="shared" si="3"/>
        <v>363.32</v>
      </c>
      <c r="K19" s="24">
        <f t="shared" si="3"/>
        <v>531.2</v>
      </c>
      <c r="L19" s="24">
        <f t="shared" si="3"/>
        <v>0.087</v>
      </c>
      <c r="M19" s="24">
        <f t="shared" si="3"/>
        <v>0.15403</v>
      </c>
      <c r="N19" s="24">
        <f t="shared" si="3"/>
        <v>6.185499999999999</v>
      </c>
      <c r="O19" s="24">
        <f t="shared" si="3"/>
        <v>0.6559999999999999</v>
      </c>
      <c r="P19" s="24">
        <f t="shared" si="3"/>
        <v>1.0185</v>
      </c>
      <c r="Q19" s="24">
        <f t="shared" si="3"/>
        <v>918.0799999999999</v>
      </c>
      <c r="R19" s="24">
        <f t="shared" si="3"/>
        <v>3.98</v>
      </c>
      <c r="S19" s="24">
        <f t="shared" si="3"/>
        <v>83.946</v>
      </c>
      <c r="T19" s="24"/>
    </row>
  </sheetData>
  <sheetProtection/>
  <mergeCells count="20"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T5:U6"/>
    <mergeCell ref="A1:T1"/>
    <mergeCell ref="G2:T2"/>
    <mergeCell ref="A2:A3"/>
    <mergeCell ref="F2:F3"/>
    <mergeCell ref="B3:E3"/>
    <mergeCell ref="G3:G4"/>
    <mergeCell ref="H3:H4"/>
    <mergeCell ref="I3:I4"/>
    <mergeCell ref="J3:J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view="pageBreakPreview" zoomScaleSheetLayoutView="100" workbookViewId="0" topLeftCell="A1">
      <selection activeCell="L41" sqref="L41"/>
    </sheetView>
  </sheetViews>
  <sheetFormatPr defaultColWidth="9.140625" defaultRowHeight="15"/>
  <cols>
    <col min="1" max="1" width="26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0" width="5.8515625" style="0" customWidth="1"/>
    <col min="11" max="11" width="8.00390625" style="0" customWidth="1"/>
    <col min="12" max="12" width="7.57421875" style="0" customWidth="1"/>
    <col min="13" max="13" width="8.140625" style="0" customWidth="1"/>
    <col min="14" max="15" width="5.8515625" style="0" customWidth="1"/>
    <col min="16" max="16" width="7.57421875" style="0" customWidth="1"/>
    <col min="17" max="17" width="5.57421875" style="0" customWidth="1"/>
    <col min="18" max="18" width="8.00390625" style="0" customWidth="1"/>
    <col min="19" max="19" width="7.57421875" style="0" customWidth="1"/>
    <col min="20" max="20" width="11.28125" style="0" customWidth="1"/>
  </cols>
  <sheetData>
    <row r="1" spans="1:20" ht="30.75" customHeight="1">
      <c r="A1" s="25"/>
      <c r="B1" s="25"/>
      <c r="C1" s="25"/>
      <c r="D1" s="25"/>
      <c r="E1" s="25"/>
      <c r="F1" s="25"/>
      <c r="G1" s="25"/>
      <c r="H1" s="25"/>
      <c r="I1" s="25"/>
      <c r="J1" s="28"/>
      <c r="K1" s="28"/>
      <c r="L1" s="28"/>
      <c r="M1" s="28"/>
      <c r="N1" s="28"/>
      <c r="O1" s="28"/>
      <c r="P1" s="28"/>
      <c r="Q1" s="28"/>
      <c r="R1" s="28"/>
      <c r="S1" s="28"/>
      <c r="T1" s="25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1:20" ht="1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7" ht="3.75" customHeight="1">
      <c r="A13" s="159"/>
      <c r="B13" s="159"/>
      <c r="C13" s="159"/>
      <c r="D13" s="159"/>
      <c r="E13" s="159"/>
      <c r="F13" s="159"/>
      <c r="G13" s="159"/>
    </row>
    <row r="14" spans="1:4" ht="15" customHeight="1">
      <c r="A14" s="11"/>
      <c r="B14" s="158" t="s">
        <v>10</v>
      </c>
      <c r="C14" s="158"/>
      <c r="D14" s="158"/>
    </row>
    <row r="16" spans="1:20" ht="15">
      <c r="A16" s="160" t="s">
        <v>0</v>
      </c>
      <c r="B16" s="15" t="s">
        <v>1</v>
      </c>
      <c r="C16" s="15" t="s">
        <v>4</v>
      </c>
      <c r="D16" s="15" t="s">
        <v>5</v>
      </c>
      <c r="E16" s="16" t="s">
        <v>6</v>
      </c>
      <c r="F16" s="161" t="s">
        <v>7</v>
      </c>
      <c r="G16" s="166" t="s">
        <v>42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8"/>
    </row>
    <row r="17" spans="1:20" ht="15" customHeight="1">
      <c r="A17" s="160"/>
      <c r="B17" s="164" t="s">
        <v>8</v>
      </c>
      <c r="C17" s="165"/>
      <c r="D17" s="165"/>
      <c r="E17" s="165"/>
      <c r="F17" s="161"/>
      <c r="G17" s="162" t="s">
        <v>20</v>
      </c>
      <c r="H17" s="153" t="s">
        <v>21</v>
      </c>
      <c r="I17" s="153" t="s">
        <v>22</v>
      </c>
      <c r="J17" s="155" t="s">
        <v>33</v>
      </c>
      <c r="K17" s="155" t="s">
        <v>34</v>
      </c>
      <c r="L17" s="155" t="s">
        <v>35</v>
      </c>
      <c r="M17" s="155" t="s">
        <v>36</v>
      </c>
      <c r="N17" s="155" t="s">
        <v>37</v>
      </c>
      <c r="O17" s="155" t="s">
        <v>38</v>
      </c>
      <c r="P17" s="155" t="s">
        <v>39</v>
      </c>
      <c r="Q17" s="155" t="s">
        <v>40</v>
      </c>
      <c r="R17" s="155" t="s">
        <v>41</v>
      </c>
      <c r="S17" s="153" t="s">
        <v>23</v>
      </c>
      <c r="T17" s="169" t="s">
        <v>43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163"/>
      <c r="H18" s="154"/>
      <c r="I18" s="154"/>
      <c r="J18" s="156"/>
      <c r="K18" s="156"/>
      <c r="L18" s="156"/>
      <c r="M18" s="156"/>
      <c r="N18" s="156"/>
      <c r="O18" s="156"/>
      <c r="P18" s="156"/>
      <c r="Q18" s="156"/>
      <c r="R18" s="156"/>
      <c r="S18" s="154"/>
      <c r="T18" s="170"/>
    </row>
    <row r="19" spans="1:20" ht="32.25" customHeight="1">
      <c r="A19" s="116" t="s">
        <v>90</v>
      </c>
      <c r="B19" s="117">
        <v>250</v>
      </c>
      <c r="C19" s="90">
        <v>10.5</v>
      </c>
      <c r="D19" s="113">
        <v>10</v>
      </c>
      <c r="E19" s="90">
        <v>29.75</v>
      </c>
      <c r="F19" s="90">
        <v>184.6</v>
      </c>
      <c r="G19" s="90">
        <v>141</v>
      </c>
      <c r="H19" s="90">
        <v>90.5</v>
      </c>
      <c r="I19" s="90">
        <v>28.5</v>
      </c>
      <c r="J19" s="90">
        <v>1.5</v>
      </c>
      <c r="K19" s="90">
        <v>42.5</v>
      </c>
      <c r="L19" s="90">
        <v>0.075</v>
      </c>
      <c r="M19" s="90">
        <v>0.0006</v>
      </c>
      <c r="N19" s="90">
        <v>0.75</v>
      </c>
      <c r="O19" s="90">
        <v>0.09</v>
      </c>
      <c r="P19" s="90">
        <v>0.25</v>
      </c>
      <c r="Q19" s="90">
        <v>191.2</v>
      </c>
      <c r="R19" s="90">
        <v>1.4</v>
      </c>
      <c r="S19" s="90"/>
      <c r="T19" s="114">
        <v>86</v>
      </c>
    </row>
    <row r="20" spans="1:20" ht="17.25" customHeight="1">
      <c r="A20" s="116" t="s">
        <v>48</v>
      </c>
      <c r="B20" s="47">
        <v>20</v>
      </c>
      <c r="C20" s="48">
        <v>6.96</v>
      </c>
      <c r="D20" s="49">
        <v>8.85</v>
      </c>
      <c r="E20" s="49"/>
      <c r="F20" s="49">
        <v>109.2</v>
      </c>
      <c r="G20" s="39">
        <v>264</v>
      </c>
      <c r="H20" s="39">
        <v>7</v>
      </c>
      <c r="I20" s="39">
        <v>0.2</v>
      </c>
      <c r="J20" s="39">
        <v>100</v>
      </c>
      <c r="K20" s="39">
        <v>17.6</v>
      </c>
      <c r="L20" s="39"/>
      <c r="M20" s="39">
        <v>0.003</v>
      </c>
      <c r="N20" s="39"/>
      <c r="O20" s="39">
        <v>0.008</v>
      </c>
      <c r="P20" s="39">
        <v>0.006</v>
      </c>
      <c r="Q20" s="39">
        <v>57.6</v>
      </c>
      <c r="R20" s="39">
        <v>1.9</v>
      </c>
      <c r="S20" s="39">
        <v>0.0144</v>
      </c>
      <c r="T20" s="46" t="s">
        <v>62</v>
      </c>
    </row>
    <row r="21" spans="1:20" ht="18" customHeight="1">
      <c r="A21" s="116" t="s">
        <v>116</v>
      </c>
      <c r="B21" s="50">
        <v>200</v>
      </c>
      <c r="C21" s="48">
        <v>0.3</v>
      </c>
      <c r="D21" s="49"/>
      <c r="E21" s="49">
        <v>6.7</v>
      </c>
      <c r="F21" s="49">
        <v>27.9</v>
      </c>
      <c r="G21" s="39">
        <v>6.9</v>
      </c>
      <c r="H21" s="39">
        <v>4.6</v>
      </c>
      <c r="I21" s="39">
        <v>0.08</v>
      </c>
      <c r="J21" s="39">
        <v>8.5</v>
      </c>
      <c r="K21" s="39">
        <v>10.2</v>
      </c>
      <c r="L21" s="39"/>
      <c r="M21" s="39"/>
      <c r="N21" s="39"/>
      <c r="O21" s="39"/>
      <c r="P21" s="39">
        <v>0.001</v>
      </c>
      <c r="Q21" s="39">
        <v>0.38</v>
      </c>
      <c r="R21" s="39"/>
      <c r="S21" s="39">
        <v>0.116</v>
      </c>
      <c r="T21" s="45">
        <v>686</v>
      </c>
    </row>
    <row r="22" spans="1:20" ht="15.75">
      <c r="A22" s="116" t="s">
        <v>52</v>
      </c>
      <c r="B22" s="47">
        <v>100</v>
      </c>
      <c r="C22" s="48">
        <v>0.4</v>
      </c>
      <c r="D22" s="49">
        <v>0.4</v>
      </c>
      <c r="E22" s="49">
        <v>9.8</v>
      </c>
      <c r="F22" s="49">
        <v>52</v>
      </c>
      <c r="G22" s="39">
        <v>26</v>
      </c>
      <c r="H22" s="39">
        <v>9</v>
      </c>
      <c r="I22" s="39">
        <v>2.2</v>
      </c>
      <c r="J22" s="39">
        <v>11</v>
      </c>
      <c r="K22" s="39">
        <v>48</v>
      </c>
      <c r="L22" s="39">
        <v>0.002</v>
      </c>
      <c r="M22" s="39">
        <v>0.004</v>
      </c>
      <c r="N22" s="39">
        <v>0.08</v>
      </c>
      <c r="O22" s="39">
        <v>0.03</v>
      </c>
      <c r="P22" s="39">
        <v>0.02</v>
      </c>
      <c r="Q22" s="39">
        <v>5</v>
      </c>
      <c r="R22" s="39"/>
      <c r="S22" s="39">
        <v>10</v>
      </c>
      <c r="T22" s="39" t="s">
        <v>68</v>
      </c>
    </row>
    <row r="23" spans="1:20" ht="15.75">
      <c r="A23" s="116" t="s">
        <v>28</v>
      </c>
      <c r="B23" s="50">
        <v>60</v>
      </c>
      <c r="C23" s="48">
        <v>4.42</v>
      </c>
      <c r="D23" s="49">
        <v>2.7</v>
      </c>
      <c r="E23" s="49">
        <v>26.1</v>
      </c>
      <c r="F23" s="49">
        <v>92</v>
      </c>
      <c r="G23" s="39">
        <v>75</v>
      </c>
      <c r="H23" s="39">
        <v>24.6</v>
      </c>
      <c r="I23" s="39">
        <v>0.16</v>
      </c>
      <c r="J23" s="39">
        <v>77.4</v>
      </c>
      <c r="K23" s="39">
        <v>84.6</v>
      </c>
      <c r="L23" s="39"/>
      <c r="M23" s="39">
        <v>2E-05</v>
      </c>
      <c r="N23" s="39"/>
      <c r="O23" s="39">
        <v>0.24</v>
      </c>
      <c r="P23" s="39">
        <v>0.015</v>
      </c>
      <c r="Q23" s="39"/>
      <c r="R23" s="39"/>
      <c r="S23" s="39">
        <v>0.012</v>
      </c>
      <c r="T23" s="39" t="s">
        <v>68</v>
      </c>
    </row>
    <row r="24" spans="1:20" ht="15.75">
      <c r="A24" s="116" t="s">
        <v>29</v>
      </c>
      <c r="B24" s="47">
        <v>30</v>
      </c>
      <c r="C24" s="49">
        <v>2.55</v>
      </c>
      <c r="D24" s="49">
        <v>0.99</v>
      </c>
      <c r="E24" s="49">
        <v>12.75</v>
      </c>
      <c r="F24" s="49">
        <v>77.7</v>
      </c>
      <c r="G24" s="39">
        <v>21.9</v>
      </c>
      <c r="H24" s="39">
        <v>12</v>
      </c>
      <c r="I24" s="39">
        <v>0.85</v>
      </c>
      <c r="J24" s="39">
        <v>37.5</v>
      </c>
      <c r="K24" s="39">
        <v>49.8</v>
      </c>
      <c r="L24" s="39"/>
      <c r="M24" s="39"/>
      <c r="N24" s="39">
        <v>0.015</v>
      </c>
      <c r="O24" s="39">
        <v>0.13</v>
      </c>
      <c r="P24" s="39">
        <v>0.01</v>
      </c>
      <c r="Q24" s="39"/>
      <c r="R24" s="39"/>
      <c r="S24" s="39">
        <v>0.012</v>
      </c>
      <c r="T24" s="39" t="s">
        <v>68</v>
      </c>
    </row>
    <row r="25" spans="1:20" s="12" customFormat="1" ht="15.75">
      <c r="A25" s="52" t="s">
        <v>25</v>
      </c>
      <c r="B25" s="53">
        <v>900</v>
      </c>
      <c r="C25" s="53">
        <f>SUM(C19:C24)</f>
        <v>25.13</v>
      </c>
      <c r="D25" s="53">
        <f aca="true" t="shared" si="0" ref="D25:S25">SUM(D19:D24)</f>
        <v>22.939999999999998</v>
      </c>
      <c r="E25" s="53">
        <f t="shared" si="0"/>
        <v>85.1</v>
      </c>
      <c r="F25" s="53">
        <f t="shared" si="0"/>
        <v>543.4</v>
      </c>
      <c r="G25" s="53">
        <f t="shared" si="0"/>
        <v>534.8</v>
      </c>
      <c r="H25" s="53">
        <f t="shared" si="0"/>
        <v>147.7</v>
      </c>
      <c r="I25" s="53">
        <f t="shared" si="0"/>
        <v>31.99</v>
      </c>
      <c r="J25" s="53">
        <f t="shared" si="0"/>
        <v>235.9</v>
      </c>
      <c r="K25" s="53">
        <f t="shared" si="0"/>
        <v>252.7</v>
      </c>
      <c r="L25" s="53">
        <f t="shared" si="0"/>
        <v>0.077</v>
      </c>
      <c r="M25" s="53">
        <f t="shared" si="0"/>
        <v>0.00762</v>
      </c>
      <c r="N25" s="53">
        <f t="shared" si="0"/>
        <v>0.845</v>
      </c>
      <c r="O25" s="53">
        <f t="shared" si="0"/>
        <v>0.498</v>
      </c>
      <c r="P25" s="53">
        <f t="shared" si="0"/>
        <v>0.30200000000000005</v>
      </c>
      <c r="Q25" s="53">
        <f t="shared" si="0"/>
        <v>254.17999999999998</v>
      </c>
      <c r="R25" s="53">
        <f t="shared" si="0"/>
        <v>3.3</v>
      </c>
      <c r="S25" s="53">
        <f t="shared" si="0"/>
        <v>10.1544</v>
      </c>
      <c r="T25" s="53"/>
    </row>
    <row r="26" spans="1:20" ht="15.75">
      <c r="A26" s="52" t="s">
        <v>3</v>
      </c>
      <c r="B26" s="47"/>
      <c r="C26" s="49"/>
      <c r="D26" s="49"/>
      <c r="E26" s="49"/>
      <c r="F26" s="4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27">
      <c r="A27" s="118" t="s">
        <v>60</v>
      </c>
      <c r="B27" s="47">
        <v>100</v>
      </c>
      <c r="C27" s="54">
        <v>1.32</v>
      </c>
      <c r="D27" s="54">
        <v>0.24</v>
      </c>
      <c r="E27" s="54">
        <v>6.72</v>
      </c>
      <c r="F27" s="54">
        <v>34.8</v>
      </c>
      <c r="G27" s="54">
        <v>25.2</v>
      </c>
      <c r="H27" s="54">
        <v>1.8</v>
      </c>
      <c r="I27" s="54">
        <v>0.22</v>
      </c>
      <c r="J27" s="54">
        <v>14.6</v>
      </c>
      <c r="K27" s="54">
        <v>11.6</v>
      </c>
      <c r="L27" s="54"/>
      <c r="M27" s="54">
        <v>0.0003</v>
      </c>
      <c r="N27" s="54">
        <v>0.011</v>
      </c>
      <c r="O27" s="54">
        <v>0.012</v>
      </c>
      <c r="P27" s="54">
        <v>0.003</v>
      </c>
      <c r="Q27" s="54">
        <v>1.2</v>
      </c>
      <c r="R27" s="54"/>
      <c r="S27" s="54">
        <v>0.88</v>
      </c>
      <c r="T27" s="55" t="s">
        <v>67</v>
      </c>
    </row>
    <row r="28" spans="1:20" ht="33.75" customHeight="1">
      <c r="A28" s="119" t="s">
        <v>49</v>
      </c>
      <c r="B28" s="47">
        <v>250</v>
      </c>
      <c r="C28" s="48">
        <v>6</v>
      </c>
      <c r="D28" s="49">
        <v>3.75</v>
      </c>
      <c r="E28" s="49">
        <v>8.75</v>
      </c>
      <c r="F28" s="49">
        <v>119</v>
      </c>
      <c r="G28" s="39">
        <v>46.83</v>
      </c>
      <c r="H28" s="39">
        <v>3.87</v>
      </c>
      <c r="I28" s="39">
        <v>0.15</v>
      </c>
      <c r="J28" s="39">
        <v>75.75</v>
      </c>
      <c r="K28" s="39">
        <v>7.3</v>
      </c>
      <c r="L28" s="39">
        <v>0.005</v>
      </c>
      <c r="M28" s="39">
        <v>0.0002</v>
      </c>
      <c r="N28" s="39">
        <v>0.158</v>
      </c>
      <c r="O28" s="39">
        <v>0.03</v>
      </c>
      <c r="P28" s="39">
        <v>0.0001</v>
      </c>
      <c r="Q28" s="39">
        <v>12</v>
      </c>
      <c r="R28" s="39">
        <v>0.2</v>
      </c>
      <c r="S28" s="39">
        <v>0.22</v>
      </c>
      <c r="T28" s="45">
        <v>110</v>
      </c>
    </row>
    <row r="29" spans="1:20" ht="18.75" customHeight="1">
      <c r="A29" s="116" t="s">
        <v>80</v>
      </c>
      <c r="B29" s="50">
        <v>100</v>
      </c>
      <c r="C29" s="48">
        <v>11.8</v>
      </c>
      <c r="D29" s="49">
        <v>6.1</v>
      </c>
      <c r="E29" s="49">
        <v>2.7</v>
      </c>
      <c r="F29" s="49">
        <v>112.8</v>
      </c>
      <c r="G29" s="39">
        <v>9.88</v>
      </c>
      <c r="H29" s="39">
        <v>4.82</v>
      </c>
      <c r="I29" s="39">
        <v>1.1</v>
      </c>
      <c r="J29" s="39">
        <v>317.7</v>
      </c>
      <c r="K29" s="39">
        <v>13</v>
      </c>
      <c r="L29" s="39">
        <v>0.0046</v>
      </c>
      <c r="M29" s="39"/>
      <c r="N29" s="39">
        <v>0.58</v>
      </c>
      <c r="O29" s="39">
        <v>0.041</v>
      </c>
      <c r="P29" s="39">
        <v>0.091</v>
      </c>
      <c r="Q29" s="39"/>
      <c r="R29" s="39">
        <v>3.4</v>
      </c>
      <c r="S29" s="39"/>
      <c r="T29" s="45">
        <v>388</v>
      </c>
    </row>
    <row r="30" spans="1:20" ht="15.75">
      <c r="A30" s="118" t="s">
        <v>91</v>
      </c>
      <c r="B30" s="47">
        <v>200</v>
      </c>
      <c r="C30" s="48">
        <v>14.2</v>
      </c>
      <c r="D30" s="49">
        <v>7</v>
      </c>
      <c r="E30" s="49">
        <v>34</v>
      </c>
      <c r="F30" s="49">
        <v>251.4</v>
      </c>
      <c r="G30" s="39">
        <v>59.08</v>
      </c>
      <c r="H30" s="39">
        <v>60.66</v>
      </c>
      <c r="I30" s="39">
        <v>2</v>
      </c>
      <c r="J30" s="39">
        <v>182</v>
      </c>
      <c r="K30" s="39">
        <v>310</v>
      </c>
      <c r="L30" s="39"/>
      <c r="M30" s="39"/>
      <c r="N30" s="39"/>
      <c r="O30" s="39"/>
      <c r="P30" s="39">
        <v>0.13</v>
      </c>
      <c r="Q30" s="39"/>
      <c r="R30" s="39"/>
      <c r="S30" s="39"/>
      <c r="T30" s="45">
        <v>107</v>
      </c>
    </row>
    <row r="31" spans="1:20" ht="31.5">
      <c r="A31" s="118" t="s">
        <v>92</v>
      </c>
      <c r="B31" s="47">
        <v>200</v>
      </c>
      <c r="C31" s="56">
        <v>4.35</v>
      </c>
      <c r="D31" s="56">
        <v>4.94</v>
      </c>
      <c r="E31" s="57">
        <v>22</v>
      </c>
      <c r="F31" s="57">
        <v>227</v>
      </c>
      <c r="G31" s="58">
        <v>45</v>
      </c>
      <c r="H31" s="59">
        <v>67</v>
      </c>
      <c r="I31" s="59">
        <v>0.82</v>
      </c>
      <c r="J31" s="59"/>
      <c r="K31" s="59">
        <v>141.6</v>
      </c>
      <c r="L31" s="59"/>
      <c r="M31" s="59"/>
      <c r="N31" s="60">
        <v>0.9</v>
      </c>
      <c r="O31" s="59"/>
      <c r="P31" s="59"/>
      <c r="Q31" s="59">
        <v>22.2</v>
      </c>
      <c r="R31" s="59"/>
      <c r="S31" s="58">
        <v>21</v>
      </c>
      <c r="T31" s="98">
        <v>240</v>
      </c>
    </row>
    <row r="32" spans="1:20" ht="15.75">
      <c r="A32" s="118" t="s">
        <v>108</v>
      </c>
      <c r="B32" s="47">
        <v>60</v>
      </c>
      <c r="C32" s="48">
        <v>4.42</v>
      </c>
      <c r="D32" s="49">
        <v>2.7</v>
      </c>
      <c r="E32" s="49">
        <v>26.1</v>
      </c>
      <c r="F32" s="49">
        <v>92</v>
      </c>
      <c r="G32" s="39">
        <v>75</v>
      </c>
      <c r="H32" s="39">
        <v>24.6</v>
      </c>
      <c r="I32" s="39">
        <v>0.16</v>
      </c>
      <c r="J32" s="39">
        <v>77.4</v>
      </c>
      <c r="K32" s="39">
        <v>84.6</v>
      </c>
      <c r="L32" s="39"/>
      <c r="M32" s="39">
        <v>2E-05</v>
      </c>
      <c r="N32" s="39"/>
      <c r="O32" s="39">
        <v>0.24</v>
      </c>
      <c r="P32" s="39">
        <v>0.015</v>
      </c>
      <c r="Q32" s="39"/>
      <c r="R32" s="39"/>
      <c r="S32" s="39">
        <v>0.012</v>
      </c>
      <c r="T32" s="45" t="s">
        <v>68</v>
      </c>
    </row>
    <row r="33" spans="1:20" s="12" customFormat="1" ht="15.75">
      <c r="A33" s="52" t="s">
        <v>26</v>
      </c>
      <c r="B33" s="53">
        <f aca="true" t="shared" si="1" ref="B33:S33">SUM(B27:B32)</f>
        <v>910</v>
      </c>
      <c r="C33" s="53">
        <f t="shared" si="1"/>
        <v>42.09</v>
      </c>
      <c r="D33" s="53">
        <f t="shared" si="1"/>
        <v>24.73</v>
      </c>
      <c r="E33" s="53">
        <f t="shared" si="1"/>
        <v>100.27000000000001</v>
      </c>
      <c r="F33" s="53">
        <f t="shared" si="1"/>
        <v>837</v>
      </c>
      <c r="G33" s="53">
        <f t="shared" si="1"/>
        <v>260.99</v>
      </c>
      <c r="H33" s="53">
        <f t="shared" si="1"/>
        <v>162.74999999999997</v>
      </c>
      <c r="I33" s="53">
        <f t="shared" si="1"/>
        <v>4.45</v>
      </c>
      <c r="J33" s="53">
        <f t="shared" si="1"/>
        <v>667.4499999999999</v>
      </c>
      <c r="K33" s="53">
        <f t="shared" si="1"/>
        <v>568.1</v>
      </c>
      <c r="L33" s="53">
        <f t="shared" si="1"/>
        <v>0.009600000000000001</v>
      </c>
      <c r="M33" s="53">
        <f t="shared" si="1"/>
        <v>0.0005200000000000001</v>
      </c>
      <c r="N33" s="53">
        <f t="shared" si="1"/>
        <v>1.649</v>
      </c>
      <c r="O33" s="53">
        <f t="shared" si="1"/>
        <v>0.32299999999999995</v>
      </c>
      <c r="P33" s="53">
        <f t="shared" si="1"/>
        <v>0.23910000000000003</v>
      </c>
      <c r="Q33" s="53">
        <f t="shared" si="1"/>
        <v>35.4</v>
      </c>
      <c r="R33" s="53">
        <f t="shared" si="1"/>
        <v>3.6</v>
      </c>
      <c r="S33" s="53">
        <f t="shared" si="1"/>
        <v>22.112000000000002</v>
      </c>
      <c r="T33" s="53"/>
    </row>
    <row r="34" spans="1:20" ht="15.75">
      <c r="A34" s="2" t="s">
        <v>9</v>
      </c>
      <c r="B34" s="6"/>
      <c r="C34" s="23">
        <f>SUM(C25+C33)</f>
        <v>67.22</v>
      </c>
      <c r="D34" s="23">
        <f>SUM(D25+D33)</f>
        <v>47.67</v>
      </c>
      <c r="E34" s="23">
        <f>SUM(E25+E33)</f>
        <v>185.37</v>
      </c>
      <c r="F34" s="23">
        <f>SUM(F25+F33)</f>
        <v>1380.4</v>
      </c>
      <c r="G34" s="23">
        <v>821.9</v>
      </c>
      <c r="H34" s="23">
        <f aca="true" t="shared" si="2" ref="H34:S34">SUM(H25+H33)</f>
        <v>310.44999999999993</v>
      </c>
      <c r="I34" s="23">
        <f t="shared" si="2"/>
        <v>36.44</v>
      </c>
      <c r="J34" s="23">
        <f t="shared" si="2"/>
        <v>903.3499999999999</v>
      </c>
      <c r="K34" s="23">
        <f t="shared" si="2"/>
        <v>820.8</v>
      </c>
      <c r="L34" s="23">
        <f t="shared" si="2"/>
        <v>0.0866</v>
      </c>
      <c r="M34" s="23">
        <f t="shared" si="2"/>
        <v>0.00814</v>
      </c>
      <c r="N34" s="23">
        <f t="shared" si="2"/>
        <v>2.4939999999999998</v>
      </c>
      <c r="O34" s="23">
        <f t="shared" si="2"/>
        <v>0.821</v>
      </c>
      <c r="P34" s="23">
        <f t="shared" si="2"/>
        <v>0.5411000000000001</v>
      </c>
      <c r="Q34" s="23">
        <f t="shared" si="2"/>
        <v>289.58</v>
      </c>
      <c r="R34" s="23">
        <f t="shared" si="2"/>
        <v>6.9</v>
      </c>
      <c r="S34" s="23">
        <f t="shared" si="2"/>
        <v>32.266400000000004</v>
      </c>
      <c r="T34" s="23"/>
    </row>
  </sheetData>
  <sheetProtection/>
  <mergeCells count="21">
    <mergeCell ref="G16:T16"/>
    <mergeCell ref="T17:T18"/>
    <mergeCell ref="N17:N18"/>
    <mergeCell ref="S17:S18"/>
    <mergeCell ref="L17:L18"/>
    <mergeCell ref="O17:O18"/>
    <mergeCell ref="G17:G18"/>
    <mergeCell ref="B17:E17"/>
    <mergeCell ref="J17:J18"/>
    <mergeCell ref="K17:K18"/>
    <mergeCell ref="R17:R18"/>
    <mergeCell ref="H17:H18"/>
    <mergeCell ref="P17:P18"/>
    <mergeCell ref="Q17:Q18"/>
    <mergeCell ref="M17:M18"/>
    <mergeCell ref="A11:T12"/>
    <mergeCell ref="B14:D14"/>
    <mergeCell ref="A13:G13"/>
    <mergeCell ref="A16:A17"/>
    <mergeCell ref="F16:F17"/>
    <mergeCell ref="I17:I18"/>
  </mergeCells>
  <printOptions verticalCentered="1"/>
  <pageMargins left="0.1968503937007874" right="0.1968503937007874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workbookViewId="0" topLeftCell="A1">
      <selection activeCell="Q26" sqref="Q26"/>
    </sheetView>
  </sheetViews>
  <sheetFormatPr defaultColWidth="9.140625" defaultRowHeight="15"/>
  <cols>
    <col min="1" max="1" width="29.42187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00390625" style="0" customWidth="1"/>
    <col min="14" max="17" width="7.00390625" style="0" customWidth="1"/>
    <col min="18" max="18" width="4.8515625" style="0" customWidth="1"/>
    <col min="19" max="19" width="7.00390625" style="0" customWidth="1"/>
    <col min="20" max="20" width="11.421875" style="0" customWidth="1"/>
  </cols>
  <sheetData>
    <row r="1" spans="1:20" ht="18.75">
      <c r="A1" s="171" t="s">
        <v>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5.75" customHeight="1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3" t="s">
        <v>45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5" customHeight="1">
      <c r="A3" s="160"/>
      <c r="B3" s="164" t="s">
        <v>8</v>
      </c>
      <c r="C3" s="165"/>
      <c r="D3" s="165"/>
      <c r="E3" s="165"/>
      <c r="F3" s="161"/>
      <c r="G3" s="162" t="s">
        <v>20</v>
      </c>
      <c r="H3" s="153" t="s">
        <v>21</v>
      </c>
      <c r="I3" s="153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3" t="s">
        <v>23</v>
      </c>
      <c r="T3" s="169" t="s">
        <v>43</v>
      </c>
    </row>
    <row r="4" spans="1:20" ht="18.75" customHeight="1">
      <c r="A4" s="2" t="s">
        <v>2</v>
      </c>
      <c r="B4" s="27"/>
      <c r="C4" s="17"/>
      <c r="D4" s="17"/>
      <c r="E4" s="17"/>
      <c r="F4" s="17"/>
      <c r="G4" s="163"/>
      <c r="H4" s="154"/>
      <c r="I4" s="154"/>
      <c r="J4" s="156"/>
      <c r="K4" s="156"/>
      <c r="L4" s="156"/>
      <c r="M4" s="156"/>
      <c r="N4" s="156"/>
      <c r="O4" s="156"/>
      <c r="P4" s="156"/>
      <c r="Q4" s="156"/>
      <c r="R4" s="156"/>
      <c r="S4" s="154"/>
      <c r="T4" s="170"/>
    </row>
    <row r="5" spans="1:20" ht="18.75" customHeight="1">
      <c r="A5" s="119" t="s">
        <v>83</v>
      </c>
      <c r="B5" s="117">
        <v>100</v>
      </c>
      <c r="C5" s="49">
        <v>7</v>
      </c>
      <c r="D5" s="49">
        <v>7.4</v>
      </c>
      <c r="E5" s="49">
        <v>6.3</v>
      </c>
      <c r="F5" s="49">
        <v>119.7</v>
      </c>
      <c r="G5" s="61">
        <v>71</v>
      </c>
      <c r="H5" s="61">
        <v>19.4</v>
      </c>
      <c r="I5" s="39">
        <v>0.2</v>
      </c>
      <c r="J5" s="39">
        <v>111</v>
      </c>
      <c r="K5" s="39">
        <v>11</v>
      </c>
      <c r="L5" s="39"/>
      <c r="M5" s="39"/>
      <c r="N5" s="39">
        <v>0.059</v>
      </c>
      <c r="O5" s="39"/>
      <c r="P5" s="39">
        <v>0.3</v>
      </c>
      <c r="Q5" s="39">
        <v>25</v>
      </c>
      <c r="R5" s="39">
        <v>1.85</v>
      </c>
      <c r="S5" s="39"/>
      <c r="T5" s="45">
        <v>366</v>
      </c>
    </row>
    <row r="6" spans="1:20" ht="15.75">
      <c r="A6" s="119" t="s">
        <v>84</v>
      </c>
      <c r="B6" s="47">
        <v>200</v>
      </c>
      <c r="C6" s="39">
        <v>3.2</v>
      </c>
      <c r="D6" s="39">
        <v>7.5</v>
      </c>
      <c r="E6" s="39">
        <v>37.3</v>
      </c>
      <c r="F6" s="39">
        <v>272</v>
      </c>
      <c r="G6" s="39">
        <v>123.3</v>
      </c>
      <c r="H6" s="39">
        <v>10.4</v>
      </c>
      <c r="I6" s="39">
        <v>0.9</v>
      </c>
      <c r="J6" s="39">
        <v>95.2</v>
      </c>
      <c r="K6" s="39">
        <v>186</v>
      </c>
      <c r="L6" s="39">
        <v>0.013</v>
      </c>
      <c r="M6" s="39">
        <v>0.0004</v>
      </c>
      <c r="N6" s="39">
        <v>0.4</v>
      </c>
      <c r="O6" s="39"/>
      <c r="P6" s="39">
        <v>0.017</v>
      </c>
      <c r="Q6" s="39">
        <v>0.7</v>
      </c>
      <c r="R6" s="39"/>
      <c r="S6" s="39"/>
      <c r="T6" s="45"/>
    </row>
    <row r="7" spans="1:20" ht="15.75">
      <c r="A7" s="119" t="s">
        <v>93</v>
      </c>
      <c r="B7" s="47">
        <v>200</v>
      </c>
      <c r="C7" s="48">
        <v>4.6</v>
      </c>
      <c r="D7" s="49">
        <v>4.4</v>
      </c>
      <c r="E7" s="49">
        <v>12.5</v>
      </c>
      <c r="F7" s="49">
        <v>107.2</v>
      </c>
      <c r="G7" s="39">
        <v>143</v>
      </c>
      <c r="H7" s="39">
        <v>14.3</v>
      </c>
      <c r="I7" s="39">
        <v>1.1</v>
      </c>
      <c r="J7" s="39">
        <v>80</v>
      </c>
      <c r="K7" s="39">
        <v>20</v>
      </c>
      <c r="L7" s="39">
        <v>0.001</v>
      </c>
      <c r="M7" s="39">
        <v>0.00023</v>
      </c>
      <c r="N7" s="39"/>
      <c r="O7" s="39">
        <v>0.04</v>
      </c>
      <c r="P7" s="39">
        <v>0.17</v>
      </c>
      <c r="Q7" s="39">
        <v>17.25</v>
      </c>
      <c r="R7" s="39">
        <v>1.6</v>
      </c>
      <c r="S7" s="39">
        <v>0.68</v>
      </c>
      <c r="T7" s="45">
        <v>642</v>
      </c>
    </row>
    <row r="8" spans="1:20" ht="15.75">
      <c r="A8" s="116" t="s">
        <v>31</v>
      </c>
      <c r="B8" s="120">
        <v>100</v>
      </c>
      <c r="C8" s="87">
        <v>0.4</v>
      </c>
      <c r="D8" s="87">
        <v>0.3</v>
      </c>
      <c r="E8" s="87">
        <v>10.3</v>
      </c>
      <c r="F8" s="87">
        <v>57</v>
      </c>
      <c r="G8" s="88">
        <v>19</v>
      </c>
      <c r="H8" s="88">
        <v>12</v>
      </c>
      <c r="I8" s="88">
        <v>0.3</v>
      </c>
      <c r="J8" s="88">
        <v>16</v>
      </c>
      <c r="K8" s="88">
        <v>31</v>
      </c>
      <c r="L8" s="88">
        <v>0.001</v>
      </c>
      <c r="M8" s="88">
        <v>0.001</v>
      </c>
      <c r="N8" s="88">
        <v>0.1</v>
      </c>
      <c r="O8" s="88">
        <v>0.02</v>
      </c>
      <c r="P8" s="88">
        <v>0.03</v>
      </c>
      <c r="Q8" s="88">
        <v>2</v>
      </c>
      <c r="R8" s="88">
        <v>0.9</v>
      </c>
      <c r="S8" s="88">
        <v>15</v>
      </c>
      <c r="T8" s="103" t="s">
        <v>68</v>
      </c>
    </row>
    <row r="9" spans="1:20" ht="15.75">
      <c r="A9" s="119" t="s">
        <v>28</v>
      </c>
      <c r="B9" s="50">
        <v>60</v>
      </c>
      <c r="C9" s="48">
        <v>4.42</v>
      </c>
      <c r="D9" s="49">
        <v>2.7</v>
      </c>
      <c r="E9" s="49">
        <v>26.1</v>
      </c>
      <c r="F9" s="49">
        <v>92</v>
      </c>
      <c r="G9" s="39">
        <v>75</v>
      </c>
      <c r="H9" s="39">
        <v>24.6</v>
      </c>
      <c r="I9" s="39">
        <v>0.16</v>
      </c>
      <c r="J9" s="39">
        <v>77.4</v>
      </c>
      <c r="K9" s="39">
        <v>84.6</v>
      </c>
      <c r="L9" s="39"/>
      <c r="M9" s="39">
        <v>2E-05</v>
      </c>
      <c r="N9" s="39"/>
      <c r="O9" s="39">
        <v>0.24</v>
      </c>
      <c r="P9" s="39">
        <v>0.015</v>
      </c>
      <c r="Q9" s="39"/>
      <c r="R9" s="39"/>
      <c r="S9" s="39">
        <v>0.012</v>
      </c>
      <c r="T9" s="39" t="s">
        <v>68</v>
      </c>
    </row>
    <row r="10" spans="1:20" ht="15.75">
      <c r="A10" s="119" t="s">
        <v>29</v>
      </c>
      <c r="B10" s="47">
        <v>30</v>
      </c>
      <c r="C10" s="49">
        <v>2.55</v>
      </c>
      <c r="D10" s="49">
        <v>0.99</v>
      </c>
      <c r="E10" s="49">
        <v>12.75</v>
      </c>
      <c r="F10" s="49">
        <v>77.7</v>
      </c>
      <c r="G10" s="39">
        <v>21.9</v>
      </c>
      <c r="H10" s="39">
        <v>12</v>
      </c>
      <c r="I10" s="39">
        <v>0.85</v>
      </c>
      <c r="J10" s="39">
        <v>37.5</v>
      </c>
      <c r="K10" s="39">
        <v>49.8</v>
      </c>
      <c r="L10" s="39"/>
      <c r="M10" s="39"/>
      <c r="N10" s="39">
        <v>0.015</v>
      </c>
      <c r="O10" s="39">
        <v>0.13</v>
      </c>
      <c r="P10" s="39">
        <v>0.01</v>
      </c>
      <c r="Q10" s="39"/>
      <c r="R10" s="39"/>
      <c r="S10" s="39">
        <v>0.012</v>
      </c>
      <c r="T10" s="39" t="s">
        <v>68</v>
      </c>
    </row>
    <row r="11" spans="1:20" ht="15.75">
      <c r="A11" s="62" t="s">
        <v>25</v>
      </c>
      <c r="B11" s="53">
        <f>SUM(B5:B10)</f>
        <v>690</v>
      </c>
      <c r="C11" s="63">
        <f aca="true" t="shared" si="0" ref="C11:I11">SUM(C5:C10)</f>
        <v>22.169999999999998</v>
      </c>
      <c r="D11" s="63">
        <f t="shared" si="0"/>
        <v>23.29</v>
      </c>
      <c r="E11" s="63">
        <f t="shared" si="0"/>
        <v>105.25</v>
      </c>
      <c r="F11" s="63">
        <f t="shared" si="0"/>
        <v>725.6</v>
      </c>
      <c r="G11" s="63">
        <f t="shared" si="0"/>
        <v>453.2</v>
      </c>
      <c r="H11" s="63">
        <f t="shared" si="0"/>
        <v>92.69999999999999</v>
      </c>
      <c r="I11" s="63">
        <f t="shared" si="0"/>
        <v>3.5100000000000002</v>
      </c>
      <c r="J11" s="63">
        <f aca="true" t="shared" si="1" ref="J11:S11">SUM(J5:J10)</f>
        <v>417.1</v>
      </c>
      <c r="K11" s="63">
        <f t="shared" si="1"/>
        <v>382.40000000000003</v>
      </c>
      <c r="L11" s="63">
        <f t="shared" si="1"/>
        <v>0.015</v>
      </c>
      <c r="M11" s="63">
        <f t="shared" si="1"/>
        <v>0.00165</v>
      </c>
      <c r="N11" s="63">
        <f t="shared" si="1"/>
        <v>0.5740000000000001</v>
      </c>
      <c r="O11" s="63">
        <f t="shared" si="1"/>
        <v>0.43</v>
      </c>
      <c r="P11" s="63">
        <f t="shared" si="1"/>
        <v>0.542</v>
      </c>
      <c r="Q11" s="63">
        <f t="shared" si="1"/>
        <v>44.95</v>
      </c>
      <c r="R11" s="63">
        <f t="shared" si="1"/>
        <v>4.3500000000000005</v>
      </c>
      <c r="S11" s="63">
        <f t="shared" si="1"/>
        <v>15.704</v>
      </c>
      <c r="T11" s="63"/>
    </row>
    <row r="12" spans="1:20" s="12" customFormat="1" ht="15.75">
      <c r="A12" s="62" t="s">
        <v>3</v>
      </c>
      <c r="B12" s="47"/>
      <c r="C12" s="49"/>
      <c r="D12" s="49"/>
      <c r="E12" s="49"/>
      <c r="F12" s="4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1" ht="31.5" customHeight="1">
      <c r="A13" s="116" t="s">
        <v>81</v>
      </c>
      <c r="B13" s="47">
        <v>100</v>
      </c>
      <c r="C13" s="71">
        <v>4.4</v>
      </c>
      <c r="D13" s="72">
        <v>0.3</v>
      </c>
      <c r="E13" s="72">
        <v>11.4</v>
      </c>
      <c r="F13" s="72">
        <v>56</v>
      </c>
      <c r="G13" s="73">
        <v>19</v>
      </c>
      <c r="H13" s="73">
        <v>5.25</v>
      </c>
      <c r="I13" s="74">
        <v>0.6</v>
      </c>
      <c r="J13" s="74">
        <v>35</v>
      </c>
      <c r="K13" s="74">
        <v>11.2</v>
      </c>
      <c r="L13" s="74"/>
      <c r="M13" s="74"/>
      <c r="N13" s="74">
        <v>0.1</v>
      </c>
      <c r="O13" s="74"/>
      <c r="P13" s="74">
        <v>0.08</v>
      </c>
      <c r="Q13" s="74">
        <v>86.1</v>
      </c>
      <c r="R13" s="74"/>
      <c r="S13" s="74">
        <v>3.3</v>
      </c>
      <c r="T13" s="97" t="s">
        <v>64</v>
      </c>
      <c r="U13" s="26"/>
    </row>
    <row r="14" spans="1:20" ht="17.25" customHeight="1">
      <c r="A14" s="121" t="s">
        <v>79</v>
      </c>
      <c r="B14" s="122">
        <v>250</v>
      </c>
      <c r="C14" s="65">
        <v>6</v>
      </c>
      <c r="D14" s="65">
        <v>3</v>
      </c>
      <c r="E14" s="65">
        <v>4.25</v>
      </c>
      <c r="F14" s="65">
        <v>18.75</v>
      </c>
      <c r="G14" s="66">
        <v>21.62</v>
      </c>
      <c r="H14" s="66">
        <v>12.5</v>
      </c>
      <c r="I14" s="66">
        <v>0.6</v>
      </c>
      <c r="J14" s="66">
        <v>35</v>
      </c>
      <c r="K14" s="66">
        <v>7.5</v>
      </c>
      <c r="L14" s="66">
        <v>0.002</v>
      </c>
      <c r="M14" s="66">
        <v>0.0013</v>
      </c>
      <c r="N14" s="66">
        <v>1.35</v>
      </c>
      <c r="O14" s="66">
        <v>0.03</v>
      </c>
      <c r="P14" s="66">
        <v>0.02</v>
      </c>
      <c r="Q14" s="66">
        <v>33</v>
      </c>
      <c r="R14" s="66"/>
      <c r="S14" s="66">
        <v>0.2</v>
      </c>
      <c r="T14" s="104">
        <v>138</v>
      </c>
    </row>
    <row r="15" spans="1:20" ht="44.25" customHeight="1">
      <c r="A15" s="118" t="s">
        <v>54</v>
      </c>
      <c r="B15" s="47">
        <v>100</v>
      </c>
      <c r="C15" s="81">
        <v>11.1</v>
      </c>
      <c r="D15" s="81">
        <v>16.9</v>
      </c>
      <c r="E15" s="81">
        <v>9</v>
      </c>
      <c r="F15" s="81">
        <v>156.3</v>
      </c>
      <c r="G15" s="81">
        <v>96.2</v>
      </c>
      <c r="H15" s="81">
        <v>11.4</v>
      </c>
      <c r="I15" s="81">
        <v>1.8</v>
      </c>
      <c r="J15" s="81">
        <v>52.9</v>
      </c>
      <c r="K15" s="81">
        <v>76.2</v>
      </c>
      <c r="L15" s="81">
        <v>0.003</v>
      </c>
      <c r="M15" s="81">
        <v>0.01</v>
      </c>
      <c r="N15" s="81">
        <v>0.011</v>
      </c>
      <c r="O15" s="81">
        <v>0.01</v>
      </c>
      <c r="P15" s="81">
        <v>0.02</v>
      </c>
      <c r="Q15" s="81">
        <v>27.2</v>
      </c>
      <c r="R15" s="81">
        <v>2.3</v>
      </c>
      <c r="S15" s="81">
        <v>0.8</v>
      </c>
      <c r="T15" s="105">
        <v>498</v>
      </c>
    </row>
    <row r="16" spans="1:20" ht="17.25" customHeight="1">
      <c r="A16" s="116" t="s">
        <v>32</v>
      </c>
      <c r="B16" s="47">
        <v>200</v>
      </c>
      <c r="C16" s="48">
        <v>5.5</v>
      </c>
      <c r="D16" s="49">
        <v>8.3</v>
      </c>
      <c r="E16" s="49">
        <v>37.1</v>
      </c>
      <c r="F16" s="49">
        <v>286.6</v>
      </c>
      <c r="G16" s="39">
        <v>29.1</v>
      </c>
      <c r="H16" s="39">
        <v>29.99</v>
      </c>
      <c r="I16" s="39">
        <v>1.26</v>
      </c>
      <c r="J16" s="39">
        <v>216</v>
      </c>
      <c r="K16" s="39">
        <v>117.8</v>
      </c>
      <c r="L16" s="39">
        <v>0.03</v>
      </c>
      <c r="M16" s="39">
        <v>0.005</v>
      </c>
      <c r="N16" s="39">
        <v>0.6</v>
      </c>
      <c r="O16" s="39">
        <v>0.01</v>
      </c>
      <c r="P16" s="39">
        <v>0.14</v>
      </c>
      <c r="Q16" s="39">
        <v>32.94</v>
      </c>
      <c r="R16" s="39"/>
      <c r="S16" s="39"/>
      <c r="T16" s="45">
        <v>186</v>
      </c>
    </row>
    <row r="17" spans="1:20" ht="15.75">
      <c r="A17" s="116" t="s">
        <v>109</v>
      </c>
      <c r="B17" s="47">
        <v>200</v>
      </c>
      <c r="C17" s="49">
        <v>1</v>
      </c>
      <c r="D17" s="49">
        <v>0.2</v>
      </c>
      <c r="E17" s="49">
        <v>20.2</v>
      </c>
      <c r="F17" s="49">
        <v>92</v>
      </c>
      <c r="G17" s="39">
        <v>14</v>
      </c>
      <c r="H17" s="39">
        <v>8</v>
      </c>
      <c r="I17" s="39">
        <v>1.8</v>
      </c>
      <c r="J17" s="39">
        <v>14</v>
      </c>
      <c r="K17" s="39">
        <v>40</v>
      </c>
      <c r="L17" s="39">
        <v>0.002</v>
      </c>
      <c r="M17" s="39"/>
      <c r="N17" s="39"/>
      <c r="O17" s="39">
        <v>0.002</v>
      </c>
      <c r="P17" s="39">
        <v>0.001</v>
      </c>
      <c r="Q17" s="39"/>
      <c r="R17" s="39"/>
      <c r="S17" s="39">
        <v>10</v>
      </c>
      <c r="T17" s="39" t="s">
        <v>68</v>
      </c>
    </row>
    <row r="18" spans="1:20" ht="15.75">
      <c r="A18" s="118" t="s">
        <v>108</v>
      </c>
      <c r="B18" s="47">
        <v>60</v>
      </c>
      <c r="C18" s="48">
        <v>4.42</v>
      </c>
      <c r="D18" s="49">
        <v>2.7</v>
      </c>
      <c r="E18" s="49">
        <v>26.1</v>
      </c>
      <c r="F18" s="49">
        <v>92</v>
      </c>
      <c r="G18" s="39">
        <v>75</v>
      </c>
      <c r="H18" s="39">
        <v>24.6</v>
      </c>
      <c r="I18" s="39">
        <v>0.16</v>
      </c>
      <c r="J18" s="39">
        <v>77.4</v>
      </c>
      <c r="K18" s="39">
        <v>84.6</v>
      </c>
      <c r="L18" s="39"/>
      <c r="M18" s="39">
        <v>2E-05</v>
      </c>
      <c r="N18" s="39"/>
      <c r="O18" s="39">
        <v>0.24</v>
      </c>
      <c r="P18" s="39">
        <v>0.015</v>
      </c>
      <c r="Q18" s="39"/>
      <c r="R18" s="39"/>
      <c r="S18" s="39">
        <v>0.012</v>
      </c>
      <c r="T18" s="39" t="s">
        <v>68</v>
      </c>
    </row>
    <row r="19" spans="1:20" ht="15.75">
      <c r="A19" s="62" t="s">
        <v>27</v>
      </c>
      <c r="B19" s="53">
        <f aca="true" t="shared" si="2" ref="B19:S19">SUM(B13:B18)</f>
        <v>910</v>
      </c>
      <c r="C19" s="63">
        <f t="shared" si="2"/>
        <v>32.42</v>
      </c>
      <c r="D19" s="63">
        <f t="shared" si="2"/>
        <v>31.4</v>
      </c>
      <c r="E19" s="63">
        <f t="shared" si="2"/>
        <v>108.05000000000001</v>
      </c>
      <c r="F19" s="63">
        <f t="shared" si="2"/>
        <v>701.6500000000001</v>
      </c>
      <c r="G19" s="63">
        <f t="shared" si="2"/>
        <v>254.92</v>
      </c>
      <c r="H19" s="63">
        <f t="shared" si="2"/>
        <v>91.74000000000001</v>
      </c>
      <c r="I19" s="63">
        <f t="shared" si="2"/>
        <v>6.22</v>
      </c>
      <c r="J19" s="63">
        <f t="shared" si="2"/>
        <v>430.29999999999995</v>
      </c>
      <c r="K19" s="63">
        <f t="shared" si="2"/>
        <v>337.29999999999995</v>
      </c>
      <c r="L19" s="63">
        <f t="shared" si="2"/>
        <v>0.037</v>
      </c>
      <c r="M19" s="63">
        <f t="shared" si="2"/>
        <v>0.01632</v>
      </c>
      <c r="N19" s="63">
        <f t="shared" si="2"/>
        <v>2.061</v>
      </c>
      <c r="O19" s="63">
        <f t="shared" si="2"/>
        <v>0.292</v>
      </c>
      <c r="P19" s="63">
        <f t="shared" si="2"/>
        <v>0.276</v>
      </c>
      <c r="Q19" s="63">
        <f t="shared" si="2"/>
        <v>179.23999999999998</v>
      </c>
      <c r="R19" s="63">
        <f t="shared" si="2"/>
        <v>2.3</v>
      </c>
      <c r="S19" s="63">
        <f t="shared" si="2"/>
        <v>14.312000000000001</v>
      </c>
      <c r="T19" s="63"/>
    </row>
    <row r="20" spans="1:20" ht="15.75">
      <c r="A20" s="2" t="s">
        <v>9</v>
      </c>
      <c r="B20" s="6"/>
      <c r="C20" s="23">
        <f aca="true" t="shared" si="3" ref="C20:S20">SUM(C11+C19)</f>
        <v>54.59</v>
      </c>
      <c r="D20" s="23">
        <f t="shared" si="3"/>
        <v>54.69</v>
      </c>
      <c r="E20" s="23">
        <f t="shared" si="3"/>
        <v>213.3</v>
      </c>
      <c r="F20" s="23">
        <f t="shared" si="3"/>
        <v>1427.25</v>
      </c>
      <c r="G20" s="23">
        <f t="shared" si="3"/>
        <v>708.12</v>
      </c>
      <c r="H20" s="23">
        <f t="shared" si="3"/>
        <v>184.44</v>
      </c>
      <c r="I20" s="23">
        <f t="shared" si="3"/>
        <v>9.73</v>
      </c>
      <c r="J20" s="23">
        <f t="shared" si="3"/>
        <v>847.4</v>
      </c>
      <c r="K20" s="23">
        <f t="shared" si="3"/>
        <v>719.7</v>
      </c>
      <c r="L20" s="23">
        <f t="shared" si="3"/>
        <v>0.052</v>
      </c>
      <c r="M20" s="23">
        <f t="shared" si="3"/>
        <v>0.01797</v>
      </c>
      <c r="N20" s="23">
        <f t="shared" si="3"/>
        <v>2.635</v>
      </c>
      <c r="O20" s="23">
        <f t="shared" si="3"/>
        <v>0.722</v>
      </c>
      <c r="P20" s="23">
        <f t="shared" si="3"/>
        <v>0.8180000000000001</v>
      </c>
      <c r="Q20" s="23">
        <f t="shared" si="3"/>
        <v>224.19</v>
      </c>
      <c r="R20" s="23">
        <f t="shared" si="3"/>
        <v>6.65</v>
      </c>
      <c r="S20" s="23">
        <f t="shared" si="3"/>
        <v>30.016000000000002</v>
      </c>
      <c r="T20" s="23"/>
    </row>
  </sheetData>
  <sheetProtection/>
  <mergeCells count="19"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  <mergeCell ref="L3:L4"/>
    <mergeCell ref="M3:M4"/>
    <mergeCell ref="T3:T4"/>
    <mergeCell ref="S3:S4"/>
    <mergeCell ref="N3:N4"/>
    <mergeCell ref="O3:O4"/>
    <mergeCell ref="P3:P4"/>
    <mergeCell ref="Q3:Q4"/>
    <mergeCell ref="R3:R4"/>
  </mergeCells>
  <printOptions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26.8515625" style="14" customWidth="1"/>
    <col min="2" max="2" width="6.7109375" style="13" customWidth="1"/>
    <col min="3" max="3" width="7.7109375" style="13" customWidth="1"/>
    <col min="4" max="4" width="8.140625" style="13" customWidth="1"/>
    <col min="5" max="5" width="9.421875" style="13" customWidth="1"/>
    <col min="6" max="6" width="8.00390625" style="13" customWidth="1"/>
    <col min="7" max="7" width="7.00390625" style="13" customWidth="1"/>
    <col min="8" max="8" width="6.7109375" style="13" customWidth="1"/>
    <col min="9" max="9" width="7.28125" style="13" customWidth="1"/>
    <col min="10" max="10" width="6.28125" style="13" customWidth="1"/>
    <col min="11" max="11" width="6.140625" style="13" customWidth="1"/>
    <col min="12" max="12" width="8.421875" style="13" customWidth="1"/>
    <col min="13" max="13" width="8.140625" style="13" customWidth="1"/>
    <col min="14" max="14" width="6.140625" style="13" customWidth="1"/>
    <col min="15" max="15" width="7.28125" style="13" customWidth="1"/>
    <col min="16" max="16" width="6.140625" style="13" customWidth="1"/>
    <col min="17" max="17" width="6.28125" style="13" customWidth="1"/>
    <col min="18" max="18" width="5.421875" style="13" customWidth="1"/>
    <col min="19" max="19" width="7.140625" style="13" customWidth="1"/>
    <col min="20" max="20" width="10.28125" style="13" customWidth="1"/>
    <col min="21" max="16384" width="9.140625" style="13" customWidth="1"/>
  </cols>
  <sheetData>
    <row r="1" spans="1:20" ht="18.75">
      <c r="A1" s="175" t="s">
        <v>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4.25" customHeight="1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60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21.75" customHeight="1">
      <c r="A5" s="119" t="s">
        <v>94</v>
      </c>
      <c r="B5" s="117">
        <v>200</v>
      </c>
      <c r="C5" s="49">
        <v>12</v>
      </c>
      <c r="D5" s="49">
        <v>12.86</v>
      </c>
      <c r="E5" s="49">
        <v>38.6</v>
      </c>
      <c r="F5" s="49">
        <v>220.3</v>
      </c>
      <c r="G5" s="61">
        <v>260.5</v>
      </c>
      <c r="H5" s="61">
        <v>19.4</v>
      </c>
      <c r="I5" s="39">
        <v>0.94</v>
      </c>
      <c r="J5" s="39">
        <v>190</v>
      </c>
      <c r="K5" s="39">
        <v>22</v>
      </c>
      <c r="L5" s="39">
        <v>0.0008</v>
      </c>
      <c r="M5" s="39">
        <v>0.003</v>
      </c>
      <c r="N5" s="39">
        <v>0.059</v>
      </c>
      <c r="O5" s="39">
        <v>0.0008</v>
      </c>
      <c r="P5" s="39">
        <v>0.5</v>
      </c>
      <c r="Q5" s="39">
        <v>93.9</v>
      </c>
      <c r="R5" s="39">
        <v>1.01</v>
      </c>
      <c r="S5" s="39">
        <v>0.73</v>
      </c>
      <c r="T5" s="45">
        <v>366</v>
      </c>
    </row>
    <row r="6" spans="1:20" ht="15.75">
      <c r="A6" s="119" t="s">
        <v>47</v>
      </c>
      <c r="B6" s="47">
        <v>100</v>
      </c>
      <c r="C6" s="49">
        <v>1.5</v>
      </c>
      <c r="D6" s="49">
        <v>0.5</v>
      </c>
      <c r="E6" s="49">
        <v>2.1</v>
      </c>
      <c r="F6" s="49">
        <v>96</v>
      </c>
      <c r="G6" s="39">
        <v>8</v>
      </c>
      <c r="H6" s="39">
        <v>32</v>
      </c>
      <c r="I6" s="39">
        <v>0.6</v>
      </c>
      <c r="J6" s="39">
        <v>28</v>
      </c>
      <c r="K6" s="39">
        <v>148</v>
      </c>
      <c r="L6" s="39">
        <v>0.03</v>
      </c>
      <c r="M6" s="39">
        <v>0.0001</v>
      </c>
      <c r="N6" s="39">
        <v>1.2</v>
      </c>
      <c r="O6" s="39">
        <v>0.04</v>
      </c>
      <c r="P6" s="39">
        <v>0.05</v>
      </c>
      <c r="Q6" s="39">
        <v>20</v>
      </c>
      <c r="R6" s="39">
        <v>0.2</v>
      </c>
      <c r="S6" s="39">
        <v>10</v>
      </c>
      <c r="T6" s="39" t="s">
        <v>68</v>
      </c>
    </row>
    <row r="7" spans="1:20" ht="30.75" customHeight="1">
      <c r="A7" s="116" t="s">
        <v>95</v>
      </c>
      <c r="B7" s="50">
        <v>200</v>
      </c>
      <c r="C7" s="49">
        <v>2.6</v>
      </c>
      <c r="D7" s="49">
        <v>3.8</v>
      </c>
      <c r="E7" s="49">
        <v>22.4</v>
      </c>
      <c r="F7" s="49">
        <v>112.4</v>
      </c>
      <c r="G7" s="39">
        <v>222</v>
      </c>
      <c r="H7" s="39">
        <v>11.4</v>
      </c>
      <c r="I7" s="39">
        <v>0.2</v>
      </c>
      <c r="J7" s="39">
        <v>14</v>
      </c>
      <c r="K7" s="39">
        <v>68</v>
      </c>
      <c r="L7" s="39"/>
      <c r="M7" s="39"/>
      <c r="N7" s="39"/>
      <c r="O7" s="39">
        <v>0.06</v>
      </c>
      <c r="P7" s="39">
        <v>0.26</v>
      </c>
      <c r="Q7" s="39">
        <v>26.58</v>
      </c>
      <c r="R7" s="39">
        <v>1.2</v>
      </c>
      <c r="S7" s="39">
        <v>1.04</v>
      </c>
      <c r="T7" s="45">
        <v>689</v>
      </c>
    </row>
    <row r="8" spans="1:20" ht="15.75" customHeight="1">
      <c r="A8" s="116" t="s">
        <v>28</v>
      </c>
      <c r="B8" s="50">
        <v>60</v>
      </c>
      <c r="C8" s="48">
        <v>4.42</v>
      </c>
      <c r="D8" s="49">
        <v>2.7</v>
      </c>
      <c r="E8" s="49">
        <v>26.1</v>
      </c>
      <c r="F8" s="49">
        <v>92</v>
      </c>
      <c r="G8" s="39">
        <v>75</v>
      </c>
      <c r="H8" s="39">
        <v>24.6</v>
      </c>
      <c r="I8" s="39">
        <v>0.16</v>
      </c>
      <c r="J8" s="39">
        <v>77.4</v>
      </c>
      <c r="K8" s="39">
        <v>84.6</v>
      </c>
      <c r="L8" s="39"/>
      <c r="M8" s="39">
        <v>2E-05</v>
      </c>
      <c r="N8" s="39"/>
      <c r="O8" s="39">
        <v>0.24</v>
      </c>
      <c r="P8" s="39">
        <v>0.015</v>
      </c>
      <c r="Q8" s="39"/>
      <c r="R8" s="39"/>
      <c r="S8" s="39">
        <v>0.012</v>
      </c>
      <c r="T8" s="45" t="s">
        <v>68</v>
      </c>
    </row>
    <row r="9" spans="1:20" ht="18" customHeight="1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ht="15.75">
      <c r="A10" s="68" t="s">
        <v>25</v>
      </c>
      <c r="B10" s="69">
        <f>SUM(B5:B9)</f>
        <v>590</v>
      </c>
      <c r="C10" s="70">
        <f aca="true" t="shared" si="0" ref="C10:I10">SUM(C5:C9)</f>
        <v>23.070000000000004</v>
      </c>
      <c r="D10" s="70">
        <f t="shared" si="0"/>
        <v>20.849999999999998</v>
      </c>
      <c r="E10" s="70">
        <f t="shared" si="0"/>
        <v>101.95</v>
      </c>
      <c r="F10" s="70">
        <v>667.92</v>
      </c>
      <c r="G10" s="70">
        <f t="shared" si="0"/>
        <v>587.4</v>
      </c>
      <c r="H10" s="70">
        <f t="shared" si="0"/>
        <v>99.4</v>
      </c>
      <c r="I10" s="70">
        <f t="shared" si="0"/>
        <v>2.75</v>
      </c>
      <c r="J10" s="70">
        <v>208</v>
      </c>
      <c r="K10" s="70">
        <f aca="true" t="shared" si="1" ref="K10:S10">SUM(K5:K9)</f>
        <v>372.40000000000003</v>
      </c>
      <c r="L10" s="70">
        <f t="shared" si="1"/>
        <v>0.030799999999999998</v>
      </c>
      <c r="M10" s="70">
        <f t="shared" si="1"/>
        <v>0.00312</v>
      </c>
      <c r="N10" s="70">
        <f t="shared" si="1"/>
        <v>1.2739999999999998</v>
      </c>
      <c r="O10" s="70">
        <f t="shared" si="1"/>
        <v>0.4708</v>
      </c>
      <c r="P10" s="70">
        <f t="shared" si="1"/>
        <v>0.8350000000000001</v>
      </c>
      <c r="Q10" s="70">
        <f t="shared" si="1"/>
        <v>140.48000000000002</v>
      </c>
      <c r="R10" s="70">
        <f t="shared" si="1"/>
        <v>2.41</v>
      </c>
      <c r="S10" s="70">
        <f t="shared" si="1"/>
        <v>11.794</v>
      </c>
      <c r="T10" s="70"/>
    </row>
    <row r="11" spans="1:20" ht="15.75">
      <c r="A11" s="68" t="s">
        <v>3</v>
      </c>
      <c r="B11" s="50"/>
      <c r="C11" s="48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1" customHeight="1">
      <c r="A12" s="123" t="s">
        <v>59</v>
      </c>
      <c r="B12" s="124">
        <v>100</v>
      </c>
      <c r="C12" s="49">
        <v>1.02</v>
      </c>
      <c r="D12" s="49">
        <v>3.64</v>
      </c>
      <c r="E12" s="49">
        <v>5.64</v>
      </c>
      <c r="F12" s="49">
        <v>50.76</v>
      </c>
      <c r="G12" s="39">
        <v>25.84</v>
      </c>
      <c r="H12" s="39">
        <v>4.93</v>
      </c>
      <c r="I12" s="39"/>
      <c r="J12" s="64"/>
      <c r="K12" s="64">
        <v>96</v>
      </c>
      <c r="L12" s="64"/>
      <c r="M12" s="64"/>
      <c r="N12" s="64"/>
      <c r="O12" s="64"/>
      <c r="P12" s="64">
        <v>0.0003</v>
      </c>
      <c r="Q12" s="64">
        <v>1.14</v>
      </c>
      <c r="R12" s="64"/>
      <c r="S12" s="64">
        <v>5.11</v>
      </c>
      <c r="T12" s="46" t="s">
        <v>66</v>
      </c>
    </row>
    <row r="13" spans="1:20" ht="58.5" customHeight="1">
      <c r="A13" s="121" t="s">
        <v>76</v>
      </c>
      <c r="B13" s="122">
        <v>250</v>
      </c>
      <c r="C13" s="65">
        <v>5.25</v>
      </c>
      <c r="D13" s="65">
        <v>6.5</v>
      </c>
      <c r="E13" s="65">
        <v>7.5</v>
      </c>
      <c r="F13" s="65">
        <v>126</v>
      </c>
      <c r="G13" s="66">
        <v>58.6</v>
      </c>
      <c r="H13" s="66">
        <v>15.93</v>
      </c>
      <c r="I13" s="66">
        <v>1.67</v>
      </c>
      <c r="J13" s="66">
        <v>19.25</v>
      </c>
      <c r="K13" s="66">
        <v>12.3</v>
      </c>
      <c r="L13" s="66"/>
      <c r="M13" s="66"/>
      <c r="N13" s="66"/>
      <c r="O13" s="66">
        <v>0.007</v>
      </c>
      <c r="P13" s="66">
        <v>0.0095</v>
      </c>
      <c r="Q13" s="66">
        <v>32.5</v>
      </c>
      <c r="R13" s="66"/>
      <c r="S13" s="66">
        <v>0.7</v>
      </c>
      <c r="T13" s="46" t="s">
        <v>63</v>
      </c>
    </row>
    <row r="14" spans="1:20" ht="17.25" customHeight="1">
      <c r="A14" s="116" t="s">
        <v>89</v>
      </c>
      <c r="B14" s="50">
        <v>220</v>
      </c>
      <c r="C14" s="48">
        <v>11.3</v>
      </c>
      <c r="D14" s="49">
        <v>7.3</v>
      </c>
      <c r="E14" s="49">
        <v>15</v>
      </c>
      <c r="F14" s="49">
        <v>310</v>
      </c>
      <c r="G14" s="39">
        <v>173.8</v>
      </c>
      <c r="H14" s="39">
        <v>29.5</v>
      </c>
      <c r="I14" s="39">
        <v>1.5</v>
      </c>
      <c r="J14" s="39">
        <v>125.2</v>
      </c>
      <c r="K14" s="39">
        <v>30.3</v>
      </c>
      <c r="L14" s="39">
        <v>0.0008</v>
      </c>
      <c r="M14" s="39">
        <v>0.001</v>
      </c>
      <c r="N14" s="39">
        <v>0.055</v>
      </c>
      <c r="O14" s="39">
        <v>0.012</v>
      </c>
      <c r="P14" s="39">
        <v>0.019</v>
      </c>
      <c r="Q14" s="39">
        <v>91.5</v>
      </c>
      <c r="R14" s="39"/>
      <c r="S14" s="39">
        <v>11.8</v>
      </c>
      <c r="T14" s="45">
        <v>440</v>
      </c>
    </row>
    <row r="15" spans="1:20" ht="32.25" customHeight="1">
      <c r="A15" s="116" t="s">
        <v>118</v>
      </c>
      <c r="B15" s="47">
        <v>200</v>
      </c>
      <c r="C15" s="49">
        <v>0.6</v>
      </c>
      <c r="D15" s="49">
        <v>0.2</v>
      </c>
      <c r="E15" s="49">
        <v>8.8</v>
      </c>
      <c r="F15" s="49">
        <v>37.6</v>
      </c>
      <c r="G15" s="39">
        <v>11.2</v>
      </c>
      <c r="H15" s="39">
        <v>3.2</v>
      </c>
      <c r="I15" s="39">
        <v>4.8</v>
      </c>
      <c r="J15" s="39">
        <v>3</v>
      </c>
      <c r="K15" s="39"/>
      <c r="L15" s="39"/>
      <c r="M15" s="39"/>
      <c r="N15" s="39"/>
      <c r="O15" s="39">
        <v>0.01</v>
      </c>
      <c r="P15" s="39">
        <v>0.02</v>
      </c>
      <c r="Q15" s="39">
        <v>10</v>
      </c>
      <c r="R15" s="39"/>
      <c r="S15" s="39">
        <v>77.6</v>
      </c>
      <c r="T15" s="45"/>
    </row>
    <row r="16" spans="1:20" ht="16.5" customHeight="1">
      <c r="A16" s="118" t="s">
        <v>108</v>
      </c>
      <c r="B16" s="47">
        <v>60</v>
      </c>
      <c r="C16" s="48">
        <v>4.42</v>
      </c>
      <c r="D16" s="49">
        <v>2.7</v>
      </c>
      <c r="E16" s="49">
        <v>26.1</v>
      </c>
      <c r="F16" s="49">
        <v>92</v>
      </c>
      <c r="G16" s="39">
        <v>75</v>
      </c>
      <c r="H16" s="39">
        <v>24.6</v>
      </c>
      <c r="I16" s="39">
        <v>0.16</v>
      </c>
      <c r="J16" s="39">
        <v>77.4</v>
      </c>
      <c r="K16" s="39">
        <v>84.6</v>
      </c>
      <c r="L16" s="39"/>
      <c r="M16" s="39">
        <v>2E-05</v>
      </c>
      <c r="N16" s="39"/>
      <c r="O16" s="39">
        <v>0.24</v>
      </c>
      <c r="P16" s="39">
        <v>0.015</v>
      </c>
      <c r="Q16" s="39"/>
      <c r="R16" s="39"/>
      <c r="S16" s="39">
        <v>0.012</v>
      </c>
      <c r="T16" s="39" t="s">
        <v>68</v>
      </c>
    </row>
    <row r="17" spans="1:20" ht="15.75">
      <c r="A17" s="68" t="s">
        <v>27</v>
      </c>
      <c r="B17" s="69">
        <f aca="true" t="shared" si="2" ref="B17:S17">SUM(B12:B16)</f>
        <v>830</v>
      </c>
      <c r="C17" s="70">
        <f t="shared" si="2"/>
        <v>22.590000000000003</v>
      </c>
      <c r="D17" s="70">
        <f t="shared" si="2"/>
        <v>20.34</v>
      </c>
      <c r="E17" s="70">
        <f t="shared" si="2"/>
        <v>63.04</v>
      </c>
      <c r="F17" s="70">
        <f t="shared" si="2"/>
        <v>616.36</v>
      </c>
      <c r="G17" s="70">
        <f t="shared" si="2"/>
        <v>344.44</v>
      </c>
      <c r="H17" s="70">
        <f t="shared" si="2"/>
        <v>78.16</v>
      </c>
      <c r="I17" s="70">
        <f t="shared" si="2"/>
        <v>8.129999999999999</v>
      </c>
      <c r="J17" s="70">
        <f t="shared" si="2"/>
        <v>224.85</v>
      </c>
      <c r="K17" s="70">
        <f t="shared" si="2"/>
        <v>223.2</v>
      </c>
      <c r="L17" s="70">
        <f t="shared" si="2"/>
        <v>0.0008</v>
      </c>
      <c r="M17" s="70">
        <f t="shared" si="2"/>
        <v>0.00102</v>
      </c>
      <c r="N17" s="70">
        <f t="shared" si="2"/>
        <v>0.055</v>
      </c>
      <c r="O17" s="70">
        <f t="shared" si="2"/>
        <v>0.269</v>
      </c>
      <c r="P17" s="70">
        <f t="shared" si="2"/>
        <v>0.0638</v>
      </c>
      <c r="Q17" s="70">
        <f t="shared" si="2"/>
        <v>135.14</v>
      </c>
      <c r="R17" s="70">
        <f t="shared" si="2"/>
        <v>0</v>
      </c>
      <c r="S17" s="70">
        <f t="shared" si="2"/>
        <v>95.222</v>
      </c>
      <c r="T17" s="70"/>
    </row>
    <row r="18" spans="1:20" ht="15.75">
      <c r="A18" s="9" t="s">
        <v>9</v>
      </c>
      <c r="B18" s="10"/>
      <c r="C18" s="23">
        <f aca="true" t="shared" si="3" ref="C18:S18">SUM(C10+C17)</f>
        <v>45.66000000000001</v>
      </c>
      <c r="D18" s="23">
        <f t="shared" si="3"/>
        <v>41.19</v>
      </c>
      <c r="E18" s="23">
        <f t="shared" si="3"/>
        <v>164.99</v>
      </c>
      <c r="F18" s="23">
        <f t="shared" si="3"/>
        <v>1284.28</v>
      </c>
      <c r="G18" s="23">
        <f t="shared" si="3"/>
        <v>931.8399999999999</v>
      </c>
      <c r="H18" s="23">
        <f t="shared" si="3"/>
        <v>177.56</v>
      </c>
      <c r="I18" s="23">
        <f t="shared" si="3"/>
        <v>10.879999999999999</v>
      </c>
      <c r="J18" s="23">
        <f t="shared" si="3"/>
        <v>432.85</v>
      </c>
      <c r="K18" s="23">
        <f t="shared" si="3"/>
        <v>595.6</v>
      </c>
      <c r="L18" s="23">
        <f t="shared" si="3"/>
        <v>0.031599999999999996</v>
      </c>
      <c r="M18" s="23">
        <f t="shared" si="3"/>
        <v>0.00414</v>
      </c>
      <c r="N18" s="23">
        <f t="shared" si="3"/>
        <v>1.3289999999999997</v>
      </c>
      <c r="O18" s="23">
        <f t="shared" si="3"/>
        <v>0.7398</v>
      </c>
      <c r="P18" s="23">
        <f t="shared" si="3"/>
        <v>0.8988</v>
      </c>
      <c r="Q18" s="23">
        <f t="shared" si="3"/>
        <v>275.62</v>
      </c>
      <c r="R18" s="23">
        <f t="shared" si="3"/>
        <v>2.41</v>
      </c>
      <c r="S18" s="23">
        <f t="shared" si="3"/>
        <v>107.01599999999999</v>
      </c>
      <c r="T18" s="23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T3:T4"/>
    <mergeCell ref="S3:S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6.421875" style="1" customWidth="1"/>
    <col min="2" max="2" width="7.57421875" style="11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1" width="6.28125" style="0" customWidth="1"/>
    <col min="12" max="12" width="8.140625" style="0" customWidth="1"/>
    <col min="13" max="13" width="8.28125" style="0" customWidth="1"/>
    <col min="14" max="17" width="6.28125" style="0" customWidth="1"/>
    <col min="18" max="18" width="7.00390625" style="0" customWidth="1"/>
    <col min="19" max="19" width="6.28125" style="0" customWidth="1"/>
    <col min="20" max="20" width="8.28125" style="0" customWidth="1"/>
  </cols>
  <sheetData>
    <row r="1" spans="1:20" ht="18.75">
      <c r="A1" s="158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 customHeight="1">
      <c r="A2" s="184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85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34.5" customHeight="1">
      <c r="A5" s="119" t="s">
        <v>72</v>
      </c>
      <c r="B5" s="117">
        <v>100</v>
      </c>
      <c r="C5" s="49">
        <v>5.15</v>
      </c>
      <c r="D5" s="49">
        <v>16.24</v>
      </c>
      <c r="E5" s="49">
        <v>0.97</v>
      </c>
      <c r="F5" s="49">
        <v>124</v>
      </c>
      <c r="G5" s="61">
        <v>37.8</v>
      </c>
      <c r="H5" s="61">
        <v>9.6</v>
      </c>
      <c r="I5" s="39">
        <v>2.62</v>
      </c>
      <c r="J5" s="39">
        <v>171.7</v>
      </c>
      <c r="K5" s="39">
        <v>69.6</v>
      </c>
      <c r="L5" s="39"/>
      <c r="M5" s="39"/>
      <c r="N5" s="39"/>
      <c r="O5" s="39">
        <v>0.02</v>
      </c>
      <c r="P5" s="39">
        <v>0.15</v>
      </c>
      <c r="Q5" s="39"/>
      <c r="R5" s="39"/>
      <c r="S5" s="39"/>
      <c r="T5" s="96">
        <v>487</v>
      </c>
    </row>
    <row r="6" spans="1:20" ht="18" customHeight="1">
      <c r="A6" s="116" t="s">
        <v>71</v>
      </c>
      <c r="B6" s="47">
        <v>200</v>
      </c>
      <c r="C6" s="48">
        <v>3.2</v>
      </c>
      <c r="D6" s="49">
        <v>0.7</v>
      </c>
      <c r="E6" s="49">
        <v>31.8</v>
      </c>
      <c r="F6" s="49">
        <v>161.82</v>
      </c>
      <c r="G6" s="39">
        <v>72</v>
      </c>
      <c r="H6" s="39">
        <v>7.2</v>
      </c>
      <c r="I6" s="39">
        <v>0.72</v>
      </c>
      <c r="J6" s="39">
        <v>109.8</v>
      </c>
      <c r="K6" s="39">
        <v>54</v>
      </c>
      <c r="L6" s="39"/>
      <c r="M6" s="39"/>
      <c r="N6" s="39"/>
      <c r="O6" s="39"/>
      <c r="P6" s="39">
        <v>0.15</v>
      </c>
      <c r="Q6" s="39"/>
      <c r="R6" s="39"/>
      <c r="S6" s="39"/>
      <c r="T6" s="45">
        <v>302</v>
      </c>
    </row>
    <row r="7" spans="1:20" ht="16.5" customHeight="1">
      <c r="A7" s="116" t="s">
        <v>117</v>
      </c>
      <c r="B7" s="47">
        <v>200</v>
      </c>
      <c r="C7" s="51">
        <v>0.2</v>
      </c>
      <c r="D7" s="51"/>
      <c r="E7" s="51">
        <v>6.5</v>
      </c>
      <c r="F7" s="51">
        <v>26.8</v>
      </c>
      <c r="G7" s="51">
        <v>4.5</v>
      </c>
      <c r="H7" s="51">
        <v>0.8</v>
      </c>
      <c r="I7" s="51">
        <v>0.7</v>
      </c>
      <c r="J7" s="51">
        <v>7.2</v>
      </c>
      <c r="K7" s="51">
        <v>0.8</v>
      </c>
      <c r="L7" s="51"/>
      <c r="M7" s="51"/>
      <c r="N7" s="51"/>
      <c r="O7" s="51"/>
      <c r="P7" s="51">
        <v>0.01</v>
      </c>
      <c r="Q7" s="51">
        <v>0.3</v>
      </c>
      <c r="R7" s="51"/>
      <c r="S7" s="51">
        <v>0.04</v>
      </c>
      <c r="T7" s="106">
        <v>685</v>
      </c>
    </row>
    <row r="8" spans="1:20" ht="16.5" customHeight="1">
      <c r="A8" s="116" t="s">
        <v>28</v>
      </c>
      <c r="B8" s="50">
        <v>60</v>
      </c>
      <c r="C8" s="48">
        <v>4.42</v>
      </c>
      <c r="D8" s="49">
        <v>2.7</v>
      </c>
      <c r="E8" s="49">
        <v>26.1</v>
      </c>
      <c r="F8" s="49">
        <v>92</v>
      </c>
      <c r="G8" s="39">
        <v>75</v>
      </c>
      <c r="H8" s="39">
        <v>24.6</v>
      </c>
      <c r="I8" s="39">
        <v>0.16</v>
      </c>
      <c r="J8" s="39">
        <v>77.4</v>
      </c>
      <c r="K8" s="39">
        <v>84.6</v>
      </c>
      <c r="L8" s="39"/>
      <c r="M8" s="39">
        <v>2E-05</v>
      </c>
      <c r="N8" s="39"/>
      <c r="O8" s="39">
        <v>0.24</v>
      </c>
      <c r="P8" s="39">
        <v>0.015</v>
      </c>
      <c r="Q8" s="39"/>
      <c r="R8" s="39"/>
      <c r="S8" s="39">
        <v>0.012</v>
      </c>
      <c r="T8" s="106" t="s">
        <v>68</v>
      </c>
    </row>
    <row r="9" spans="1:20" ht="15.75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ht="15.75">
      <c r="A10" s="62" t="s">
        <v>25</v>
      </c>
      <c r="B10" s="53">
        <f>SUM(B5:B9)</f>
        <v>590</v>
      </c>
      <c r="C10" s="63">
        <f aca="true" t="shared" si="0" ref="C10:I10">SUM(C5:C9)</f>
        <v>15.52</v>
      </c>
      <c r="D10" s="63">
        <f t="shared" si="0"/>
        <v>20.629999999999995</v>
      </c>
      <c r="E10" s="63">
        <f t="shared" si="0"/>
        <v>78.12</v>
      </c>
      <c r="F10" s="63">
        <f t="shared" si="0"/>
        <v>482.32</v>
      </c>
      <c r="G10" s="63">
        <f t="shared" si="0"/>
        <v>211.20000000000002</v>
      </c>
      <c r="H10" s="63">
        <f t="shared" si="0"/>
        <v>54.2</v>
      </c>
      <c r="I10" s="63">
        <f t="shared" si="0"/>
        <v>5.05</v>
      </c>
      <c r="J10" s="63">
        <v>311</v>
      </c>
      <c r="K10" s="63">
        <f aca="true" t="shared" si="1" ref="K10:S10">SUM(K5:K9)</f>
        <v>258.8</v>
      </c>
      <c r="L10" s="63">
        <f t="shared" si="1"/>
        <v>0</v>
      </c>
      <c r="M10" s="63">
        <f t="shared" si="1"/>
        <v>2E-05</v>
      </c>
      <c r="N10" s="63">
        <f t="shared" si="1"/>
        <v>0.015</v>
      </c>
      <c r="O10" s="63">
        <v>0.02</v>
      </c>
      <c r="P10" s="63">
        <f t="shared" si="1"/>
        <v>0.335</v>
      </c>
      <c r="Q10" s="63">
        <f t="shared" si="1"/>
        <v>0.3</v>
      </c>
      <c r="R10" s="63">
        <f t="shared" si="1"/>
        <v>0</v>
      </c>
      <c r="S10" s="63">
        <f t="shared" si="1"/>
        <v>0.064</v>
      </c>
      <c r="T10" s="63"/>
    </row>
    <row r="11" spans="1:20" ht="15.75">
      <c r="A11" s="62" t="s">
        <v>3</v>
      </c>
      <c r="B11" s="47"/>
      <c r="C11" s="49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.75">
      <c r="A12" s="119" t="s">
        <v>87</v>
      </c>
      <c r="B12" s="47">
        <v>100</v>
      </c>
      <c r="C12" s="49">
        <v>1.3</v>
      </c>
      <c r="D12" s="49">
        <v>3.7</v>
      </c>
      <c r="E12" s="49">
        <v>1.08</v>
      </c>
      <c r="F12" s="49">
        <v>125</v>
      </c>
      <c r="G12" s="39">
        <v>27.9</v>
      </c>
      <c r="H12" s="39">
        <v>15</v>
      </c>
      <c r="I12" s="39">
        <v>0.06</v>
      </c>
      <c r="J12" s="39">
        <v>34.6</v>
      </c>
      <c r="K12" s="39">
        <v>48.8</v>
      </c>
      <c r="L12" s="39">
        <v>0.001</v>
      </c>
      <c r="M12" s="39">
        <v>0.0001</v>
      </c>
      <c r="N12" s="39">
        <v>0.018</v>
      </c>
      <c r="O12" s="39">
        <v>0.005</v>
      </c>
      <c r="P12" s="39">
        <v>0.002</v>
      </c>
      <c r="Q12" s="39">
        <v>29.5</v>
      </c>
      <c r="R12" s="39"/>
      <c r="S12" s="39">
        <v>0.06</v>
      </c>
      <c r="T12" s="45">
        <v>78</v>
      </c>
    </row>
    <row r="13" spans="1:20" ht="31.5" customHeight="1">
      <c r="A13" s="119" t="s">
        <v>78</v>
      </c>
      <c r="B13" s="117">
        <v>250</v>
      </c>
      <c r="C13" s="49">
        <v>2.25</v>
      </c>
      <c r="D13" s="49">
        <v>5.25</v>
      </c>
      <c r="E13" s="49">
        <v>18</v>
      </c>
      <c r="F13" s="49">
        <v>121</v>
      </c>
      <c r="G13" s="39">
        <v>17.5</v>
      </c>
      <c r="H13" s="39">
        <v>6.75</v>
      </c>
      <c r="I13" s="39">
        <v>1.04</v>
      </c>
      <c r="J13" s="39">
        <v>16.75</v>
      </c>
      <c r="K13" s="39">
        <v>36.3</v>
      </c>
      <c r="L13" s="39">
        <v>0.001</v>
      </c>
      <c r="M13" s="39"/>
      <c r="N13" s="39"/>
      <c r="O13" s="39">
        <v>0.001</v>
      </c>
      <c r="P13" s="39">
        <v>0.005</v>
      </c>
      <c r="Q13" s="39">
        <v>125.5</v>
      </c>
      <c r="R13" s="39">
        <v>0.044</v>
      </c>
      <c r="S13" s="39">
        <v>3.3</v>
      </c>
      <c r="T13" s="45">
        <v>139</v>
      </c>
    </row>
    <row r="14" spans="1:20" ht="20.25" customHeight="1">
      <c r="A14" s="119" t="s">
        <v>86</v>
      </c>
      <c r="B14" s="117">
        <v>120</v>
      </c>
      <c r="C14" s="75">
        <v>16.8</v>
      </c>
      <c r="D14" s="76">
        <v>20.8</v>
      </c>
      <c r="E14" s="75">
        <v>6.9</v>
      </c>
      <c r="F14" s="75">
        <v>331.6</v>
      </c>
      <c r="G14" s="77">
        <v>105</v>
      </c>
      <c r="H14" s="77">
        <v>25</v>
      </c>
      <c r="I14" s="77">
        <v>2.1</v>
      </c>
      <c r="J14" s="77">
        <v>102.5</v>
      </c>
      <c r="K14" s="77">
        <v>79</v>
      </c>
      <c r="L14" s="77">
        <v>0.014</v>
      </c>
      <c r="M14" s="77"/>
      <c r="N14" s="77">
        <v>0.5</v>
      </c>
      <c r="O14" s="77"/>
      <c r="P14" s="77">
        <v>0.09</v>
      </c>
      <c r="Q14" s="77">
        <v>239</v>
      </c>
      <c r="R14" s="77">
        <v>6.5</v>
      </c>
      <c r="S14" s="77">
        <v>0.7</v>
      </c>
      <c r="T14" s="45">
        <v>139</v>
      </c>
    </row>
    <row r="15" spans="1:20" ht="15.75">
      <c r="A15" s="119" t="s">
        <v>44</v>
      </c>
      <c r="B15" s="47">
        <v>200</v>
      </c>
      <c r="C15" s="48">
        <v>3.1</v>
      </c>
      <c r="D15" s="49">
        <v>6</v>
      </c>
      <c r="E15" s="49">
        <v>39.7</v>
      </c>
      <c r="F15" s="49">
        <v>145.38</v>
      </c>
      <c r="G15" s="39">
        <v>39</v>
      </c>
      <c r="H15" s="39">
        <v>28</v>
      </c>
      <c r="I15" s="39"/>
      <c r="J15" s="39">
        <v>84</v>
      </c>
      <c r="K15" s="39">
        <v>124</v>
      </c>
      <c r="L15" s="39">
        <v>0.028</v>
      </c>
      <c r="M15" s="39">
        <v>0.0008</v>
      </c>
      <c r="N15" s="39"/>
      <c r="O15" s="39">
        <v>0.012</v>
      </c>
      <c r="P15" s="39">
        <v>0.0011</v>
      </c>
      <c r="Q15" s="39">
        <v>32.1</v>
      </c>
      <c r="R15" s="39"/>
      <c r="S15" s="39">
        <v>1.02</v>
      </c>
      <c r="T15" s="45">
        <v>520</v>
      </c>
    </row>
    <row r="16" spans="1:20" ht="31.5" customHeight="1">
      <c r="A16" s="118" t="s">
        <v>96</v>
      </c>
      <c r="B16" s="47">
        <v>200</v>
      </c>
      <c r="C16" s="78">
        <v>0.1</v>
      </c>
      <c r="D16" s="78"/>
      <c r="E16" s="78">
        <v>25.1</v>
      </c>
      <c r="F16" s="78">
        <v>96</v>
      </c>
      <c r="G16" s="79">
        <v>24</v>
      </c>
      <c r="H16" s="79">
        <v>8.1</v>
      </c>
      <c r="I16" s="79">
        <v>8.43</v>
      </c>
      <c r="J16" s="79">
        <v>0.33</v>
      </c>
      <c r="K16" s="79">
        <v>120.4</v>
      </c>
      <c r="L16" s="79">
        <v>0.03</v>
      </c>
      <c r="M16" s="79"/>
      <c r="N16" s="79">
        <v>1.1</v>
      </c>
      <c r="O16" s="79">
        <v>0.001</v>
      </c>
      <c r="P16" s="79">
        <v>0.01</v>
      </c>
      <c r="Q16" s="79">
        <v>3</v>
      </c>
      <c r="R16" s="79"/>
      <c r="S16" s="79">
        <v>13.3</v>
      </c>
      <c r="T16" s="45">
        <v>699</v>
      </c>
    </row>
    <row r="17" spans="1:20" ht="15.75" customHeight="1">
      <c r="A17" s="118" t="s">
        <v>108</v>
      </c>
      <c r="B17" s="47">
        <v>60</v>
      </c>
      <c r="C17" s="48">
        <v>4.42</v>
      </c>
      <c r="D17" s="49">
        <v>2.7</v>
      </c>
      <c r="E17" s="49">
        <v>26.1</v>
      </c>
      <c r="F17" s="49">
        <v>92</v>
      </c>
      <c r="G17" s="39">
        <v>75</v>
      </c>
      <c r="H17" s="39">
        <v>24.6</v>
      </c>
      <c r="I17" s="39">
        <v>0.16</v>
      </c>
      <c r="J17" s="39">
        <v>77.4</v>
      </c>
      <c r="K17" s="39">
        <v>84.6</v>
      </c>
      <c r="L17" s="39"/>
      <c r="M17" s="39">
        <v>2E-05</v>
      </c>
      <c r="N17" s="39"/>
      <c r="O17" s="39">
        <v>0.24</v>
      </c>
      <c r="P17" s="39">
        <v>0.015</v>
      </c>
      <c r="Q17" s="39"/>
      <c r="R17" s="39"/>
      <c r="S17" s="39">
        <v>0.012</v>
      </c>
      <c r="T17" s="39" t="s">
        <v>68</v>
      </c>
    </row>
    <row r="18" spans="1:20" ht="15.75">
      <c r="A18" s="62" t="s">
        <v>27</v>
      </c>
      <c r="B18" s="53">
        <f aca="true" t="shared" si="2" ref="B18:G18">SUM(B13:B17)</f>
        <v>830</v>
      </c>
      <c r="C18" s="63">
        <f t="shared" si="2"/>
        <v>26.67</v>
      </c>
      <c r="D18" s="63">
        <f t="shared" si="2"/>
        <v>34.75</v>
      </c>
      <c r="E18" s="63">
        <f t="shared" si="2"/>
        <v>115.79999999999998</v>
      </c>
      <c r="F18" s="63">
        <f t="shared" si="2"/>
        <v>785.98</v>
      </c>
      <c r="G18" s="63">
        <f t="shared" si="2"/>
        <v>260.5</v>
      </c>
      <c r="H18" s="63">
        <v>94.7</v>
      </c>
      <c r="I18" s="63">
        <f aca="true" t="shared" si="3" ref="I18:S18">SUM(I13:I17)</f>
        <v>11.73</v>
      </c>
      <c r="J18" s="63">
        <f t="shared" si="3"/>
        <v>280.98</v>
      </c>
      <c r="K18" s="63">
        <f t="shared" si="3"/>
        <v>444.30000000000007</v>
      </c>
      <c r="L18" s="63">
        <f t="shared" si="3"/>
        <v>0.073</v>
      </c>
      <c r="M18" s="63">
        <f t="shared" si="3"/>
        <v>0.0008200000000000001</v>
      </c>
      <c r="N18" s="63">
        <f t="shared" si="3"/>
        <v>1.6</v>
      </c>
      <c r="O18" s="63">
        <f t="shared" si="3"/>
        <v>0.254</v>
      </c>
      <c r="P18" s="63">
        <f t="shared" si="3"/>
        <v>0.1211</v>
      </c>
      <c r="Q18" s="63">
        <f t="shared" si="3"/>
        <v>399.6</v>
      </c>
      <c r="R18" s="63">
        <f t="shared" si="3"/>
        <v>6.544</v>
      </c>
      <c r="S18" s="63">
        <f t="shared" si="3"/>
        <v>18.332</v>
      </c>
      <c r="T18" s="63"/>
    </row>
    <row r="19" spans="1:20" ht="15.75">
      <c r="A19" s="2" t="s">
        <v>9</v>
      </c>
      <c r="B19" s="6"/>
      <c r="C19" s="23">
        <f aca="true" t="shared" si="4" ref="C19:S19">SUM(C10+C18)</f>
        <v>42.19</v>
      </c>
      <c r="D19" s="23">
        <f t="shared" si="4"/>
        <v>55.379999999999995</v>
      </c>
      <c r="E19" s="23">
        <f t="shared" si="4"/>
        <v>193.92</v>
      </c>
      <c r="F19" s="23">
        <f t="shared" si="4"/>
        <v>1268.3</v>
      </c>
      <c r="G19" s="23">
        <f t="shared" si="4"/>
        <v>471.70000000000005</v>
      </c>
      <c r="H19" s="23">
        <f t="shared" si="4"/>
        <v>148.9</v>
      </c>
      <c r="I19" s="23">
        <f t="shared" si="4"/>
        <v>16.78</v>
      </c>
      <c r="J19" s="23">
        <f t="shared" si="4"/>
        <v>591.98</v>
      </c>
      <c r="K19" s="23">
        <f t="shared" si="4"/>
        <v>703.1000000000001</v>
      </c>
      <c r="L19" s="23">
        <f t="shared" si="4"/>
        <v>0.073</v>
      </c>
      <c r="M19" s="23">
        <f t="shared" si="4"/>
        <v>0.0008400000000000001</v>
      </c>
      <c r="N19" s="23">
        <f t="shared" si="4"/>
        <v>1.615</v>
      </c>
      <c r="O19" s="23">
        <f t="shared" si="4"/>
        <v>0.274</v>
      </c>
      <c r="P19" s="23">
        <f t="shared" si="4"/>
        <v>0.4561</v>
      </c>
      <c r="Q19" s="23">
        <f t="shared" si="4"/>
        <v>399.90000000000003</v>
      </c>
      <c r="R19" s="23">
        <f t="shared" si="4"/>
        <v>6.544</v>
      </c>
      <c r="S19" s="23">
        <f t="shared" si="4"/>
        <v>18.396</v>
      </c>
      <c r="T19" s="23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29.8515625" style="1" customWidth="1"/>
    <col min="2" max="2" width="7.2812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9" width="6.8515625" style="0" customWidth="1"/>
    <col min="20" max="20" width="10.28125" style="0" customWidth="1"/>
  </cols>
  <sheetData>
    <row r="1" spans="1:20" ht="18.75">
      <c r="A1" s="158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60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33" customHeight="1">
      <c r="A5" s="123" t="s">
        <v>50</v>
      </c>
      <c r="B5" s="124">
        <v>150</v>
      </c>
      <c r="C5" s="49">
        <v>14.3</v>
      </c>
      <c r="D5" s="49">
        <v>20.6</v>
      </c>
      <c r="E5" s="49">
        <v>2.85</v>
      </c>
      <c r="F5" s="49">
        <v>222.9</v>
      </c>
      <c r="G5" s="44">
        <v>141.7</v>
      </c>
      <c r="H5" s="39">
        <v>11.6</v>
      </c>
      <c r="I5" s="39">
        <v>1.45</v>
      </c>
      <c r="J5" s="39">
        <v>191.9</v>
      </c>
      <c r="K5" s="39">
        <v>45.7</v>
      </c>
      <c r="L5" s="39">
        <v>0.003</v>
      </c>
      <c r="M5" s="39">
        <v>0.0001</v>
      </c>
      <c r="N5" s="39">
        <v>0.081</v>
      </c>
      <c r="O5" s="39">
        <v>0.1</v>
      </c>
      <c r="P5" s="39">
        <v>0.6</v>
      </c>
      <c r="Q5" s="39">
        <v>250</v>
      </c>
      <c r="R5" s="39">
        <v>4</v>
      </c>
      <c r="S5" s="39">
        <v>0.3</v>
      </c>
      <c r="T5" s="96">
        <v>340</v>
      </c>
    </row>
    <row r="6" spans="1:20" ht="18" customHeight="1">
      <c r="A6" s="116" t="s">
        <v>116</v>
      </c>
      <c r="B6" s="47">
        <v>200</v>
      </c>
      <c r="C6" s="48">
        <v>1.2</v>
      </c>
      <c r="D6" s="49"/>
      <c r="E6" s="49">
        <v>15.2</v>
      </c>
      <c r="F6" s="49">
        <v>67</v>
      </c>
      <c r="G6" s="39">
        <v>62.14</v>
      </c>
      <c r="H6" s="39">
        <v>24.16</v>
      </c>
      <c r="I6" s="39">
        <v>0.69</v>
      </c>
      <c r="J6" s="39">
        <v>11.2</v>
      </c>
      <c r="K6" s="39">
        <v>46.72</v>
      </c>
      <c r="L6" s="39"/>
      <c r="M6" s="39"/>
      <c r="N6" s="39">
        <v>0.74</v>
      </c>
      <c r="O6" s="39">
        <v>0.0022</v>
      </c>
      <c r="P6" s="39">
        <v>0.042</v>
      </c>
      <c r="Q6" s="39">
        <v>124.4</v>
      </c>
      <c r="R6" s="39"/>
      <c r="S6" s="39">
        <v>0.86</v>
      </c>
      <c r="T6" s="45">
        <v>638</v>
      </c>
    </row>
    <row r="7" spans="1:20" ht="15" customHeight="1">
      <c r="A7" s="116" t="s">
        <v>52</v>
      </c>
      <c r="B7" s="47">
        <v>100</v>
      </c>
      <c r="C7" s="48">
        <v>0.4</v>
      </c>
      <c r="D7" s="49">
        <v>0.4</v>
      </c>
      <c r="E7" s="49">
        <v>9.8</v>
      </c>
      <c r="F7" s="49">
        <v>52</v>
      </c>
      <c r="G7" s="39">
        <v>26</v>
      </c>
      <c r="H7" s="39">
        <v>9</v>
      </c>
      <c r="I7" s="39">
        <v>2.2</v>
      </c>
      <c r="J7" s="39">
        <v>11</v>
      </c>
      <c r="K7" s="39">
        <v>48</v>
      </c>
      <c r="L7" s="39">
        <v>0.002</v>
      </c>
      <c r="M7" s="39">
        <v>0.004</v>
      </c>
      <c r="N7" s="39">
        <v>0.08</v>
      </c>
      <c r="O7" s="39">
        <v>0.03</v>
      </c>
      <c r="P7" s="39">
        <v>0.02</v>
      </c>
      <c r="Q7" s="39">
        <v>5</v>
      </c>
      <c r="R7" s="39"/>
      <c r="S7" s="39">
        <v>10</v>
      </c>
      <c r="T7" s="39" t="s">
        <v>68</v>
      </c>
    </row>
    <row r="8" spans="1:20" ht="16.5" customHeight="1">
      <c r="A8" s="116" t="s">
        <v>28</v>
      </c>
      <c r="B8" s="50">
        <v>60</v>
      </c>
      <c r="C8" s="48">
        <v>4.42</v>
      </c>
      <c r="D8" s="49">
        <v>2.7</v>
      </c>
      <c r="E8" s="49">
        <v>26.1</v>
      </c>
      <c r="F8" s="49">
        <v>92</v>
      </c>
      <c r="G8" s="39">
        <v>75</v>
      </c>
      <c r="H8" s="39">
        <v>24.6</v>
      </c>
      <c r="I8" s="39">
        <v>0.16</v>
      </c>
      <c r="J8" s="39">
        <v>77.4</v>
      </c>
      <c r="K8" s="39">
        <v>84.6</v>
      </c>
      <c r="L8" s="39"/>
      <c r="M8" s="39">
        <v>2E-05</v>
      </c>
      <c r="N8" s="39"/>
      <c r="O8" s="39">
        <v>0.24</v>
      </c>
      <c r="P8" s="39">
        <v>0.015</v>
      </c>
      <c r="Q8" s="39"/>
      <c r="R8" s="39"/>
      <c r="S8" s="39">
        <v>0.012</v>
      </c>
      <c r="T8" s="39" t="s">
        <v>68</v>
      </c>
    </row>
    <row r="9" spans="1:20" ht="15.75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ht="15.75">
      <c r="A10" s="68" t="s">
        <v>25</v>
      </c>
      <c r="B10" s="69">
        <f>SUM(B5:B9)</f>
        <v>540</v>
      </c>
      <c r="C10" s="70">
        <f>SUM(C5:C9)</f>
        <v>22.87</v>
      </c>
      <c r="D10" s="70">
        <f aca="true" t="shared" si="0" ref="D10:S10">SUM(D5:D9)</f>
        <v>24.689999999999998</v>
      </c>
      <c r="E10" s="70">
        <f t="shared" si="0"/>
        <v>66.7</v>
      </c>
      <c r="F10" s="70">
        <f t="shared" si="0"/>
        <v>511.59999999999997</v>
      </c>
      <c r="G10" s="70">
        <f t="shared" si="0"/>
        <v>326.73999999999995</v>
      </c>
      <c r="H10" s="70">
        <f t="shared" si="0"/>
        <v>81.36</v>
      </c>
      <c r="I10" s="70">
        <f t="shared" si="0"/>
        <v>5.35</v>
      </c>
      <c r="J10" s="70">
        <f t="shared" si="0"/>
        <v>329</v>
      </c>
      <c r="K10" s="70">
        <f t="shared" si="0"/>
        <v>274.82</v>
      </c>
      <c r="L10" s="70">
        <f t="shared" si="0"/>
        <v>0.005</v>
      </c>
      <c r="M10" s="70">
        <f t="shared" si="0"/>
        <v>0.00412</v>
      </c>
      <c r="N10" s="70">
        <f t="shared" si="0"/>
        <v>0.9159999999999999</v>
      </c>
      <c r="O10" s="70">
        <f t="shared" si="0"/>
        <v>0.5022</v>
      </c>
      <c r="P10" s="70">
        <f t="shared" si="0"/>
        <v>0.687</v>
      </c>
      <c r="Q10" s="70">
        <f t="shared" si="0"/>
        <v>379.4</v>
      </c>
      <c r="R10" s="70">
        <f t="shared" si="0"/>
        <v>4</v>
      </c>
      <c r="S10" s="70">
        <f t="shared" si="0"/>
        <v>11.184000000000001</v>
      </c>
      <c r="T10" s="70"/>
    </row>
    <row r="11" spans="1:20" ht="15.75">
      <c r="A11" s="68" t="s">
        <v>3</v>
      </c>
      <c r="B11" s="50"/>
      <c r="C11" s="48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9.25" customHeight="1">
      <c r="A12" s="118" t="s">
        <v>60</v>
      </c>
      <c r="B12" s="47">
        <v>100</v>
      </c>
      <c r="C12" s="54">
        <v>1.32</v>
      </c>
      <c r="D12" s="54">
        <v>0.24</v>
      </c>
      <c r="E12" s="54">
        <v>6.72</v>
      </c>
      <c r="F12" s="54">
        <v>34.8</v>
      </c>
      <c r="G12" s="54">
        <v>25.2</v>
      </c>
      <c r="H12" s="54">
        <v>1.8</v>
      </c>
      <c r="I12" s="54">
        <v>0.22</v>
      </c>
      <c r="J12" s="54">
        <v>14.6</v>
      </c>
      <c r="K12" s="54">
        <v>11.6</v>
      </c>
      <c r="L12" s="54"/>
      <c r="M12" s="54">
        <v>0.0003</v>
      </c>
      <c r="N12" s="54">
        <v>0.011</v>
      </c>
      <c r="O12" s="54">
        <v>0.012</v>
      </c>
      <c r="P12" s="54">
        <v>0.003</v>
      </c>
      <c r="Q12" s="54">
        <v>1.2</v>
      </c>
      <c r="R12" s="54"/>
      <c r="S12" s="54">
        <v>0.88</v>
      </c>
      <c r="T12" s="97" t="s">
        <v>67</v>
      </c>
    </row>
    <row r="13" spans="1:20" ht="18.75" customHeight="1">
      <c r="A13" s="125" t="s">
        <v>79</v>
      </c>
      <c r="B13" s="126">
        <v>250</v>
      </c>
      <c r="C13" s="100">
        <v>3.86</v>
      </c>
      <c r="D13" s="101">
        <v>5</v>
      </c>
      <c r="E13" s="100">
        <v>11.6</v>
      </c>
      <c r="F13" s="100">
        <v>160</v>
      </c>
      <c r="G13" s="102">
        <v>25</v>
      </c>
      <c r="H13" s="102"/>
      <c r="I13" s="102">
        <v>0.1</v>
      </c>
      <c r="J13" s="102"/>
      <c r="K13" s="102">
        <v>13.2</v>
      </c>
      <c r="L13" s="102"/>
      <c r="M13" s="102"/>
      <c r="N13" s="102">
        <v>0.012</v>
      </c>
      <c r="O13" s="102"/>
      <c r="P13" s="102"/>
      <c r="Q13" s="102">
        <v>15.8</v>
      </c>
      <c r="R13" s="102"/>
      <c r="S13" s="102">
        <v>1.4</v>
      </c>
      <c r="T13" s="98">
        <v>138</v>
      </c>
    </row>
    <row r="14" spans="1:20" ht="17.25" customHeight="1">
      <c r="A14" s="119" t="s">
        <v>97</v>
      </c>
      <c r="B14" s="47">
        <v>100</v>
      </c>
      <c r="C14" s="89">
        <v>12.4</v>
      </c>
      <c r="D14" s="95">
        <v>16.6</v>
      </c>
      <c r="E14" s="89">
        <v>8.4</v>
      </c>
      <c r="F14" s="89">
        <v>241.9</v>
      </c>
      <c r="G14" s="90">
        <v>86</v>
      </c>
      <c r="H14" s="90">
        <v>100</v>
      </c>
      <c r="I14" s="90">
        <v>34</v>
      </c>
      <c r="J14" s="90">
        <v>2.1</v>
      </c>
      <c r="K14" s="90">
        <v>203</v>
      </c>
      <c r="L14" s="90"/>
      <c r="M14" s="90"/>
      <c r="N14" s="90"/>
      <c r="O14" s="90"/>
      <c r="P14" s="90">
        <v>0.4</v>
      </c>
      <c r="Q14" s="90">
        <v>127</v>
      </c>
      <c r="R14" s="90"/>
      <c r="S14" s="90"/>
      <c r="T14" s="99">
        <v>437</v>
      </c>
    </row>
    <row r="15" spans="1:20" ht="18" customHeight="1">
      <c r="A15" s="119" t="s">
        <v>98</v>
      </c>
      <c r="B15" s="47">
        <v>200</v>
      </c>
      <c r="C15" s="91">
        <v>9.64</v>
      </c>
      <c r="D15" s="92">
        <v>8.5</v>
      </c>
      <c r="E15" s="91">
        <v>21</v>
      </c>
      <c r="F15" s="91">
        <v>156.6</v>
      </c>
      <c r="G15" s="90">
        <v>29.8</v>
      </c>
      <c r="H15" s="90">
        <v>33</v>
      </c>
      <c r="I15" s="93">
        <v>11.4</v>
      </c>
      <c r="J15" s="90">
        <v>1.1</v>
      </c>
      <c r="K15" s="90">
        <v>13.2</v>
      </c>
      <c r="L15" s="90">
        <v>0.07</v>
      </c>
      <c r="M15" s="90"/>
      <c r="N15" s="90">
        <v>0.89</v>
      </c>
      <c r="O15" s="94"/>
      <c r="P15" s="90">
        <v>0.15</v>
      </c>
      <c r="Q15" s="90">
        <v>192.2</v>
      </c>
      <c r="R15" s="93">
        <v>2.5</v>
      </c>
      <c r="S15" s="90">
        <v>13.4</v>
      </c>
      <c r="T15" s="99">
        <v>77</v>
      </c>
    </row>
    <row r="16" spans="1:20" ht="17.25" customHeight="1">
      <c r="A16" s="116" t="s">
        <v>111</v>
      </c>
      <c r="B16" s="120">
        <v>200</v>
      </c>
      <c r="C16" s="48"/>
      <c r="D16" s="49"/>
      <c r="E16" s="49">
        <v>46</v>
      </c>
      <c r="F16" s="49">
        <v>82</v>
      </c>
      <c r="G16" s="39"/>
      <c r="H16" s="39"/>
      <c r="I16" s="39"/>
      <c r="J16" s="39"/>
      <c r="K16" s="39"/>
      <c r="L16" s="39"/>
      <c r="M16" s="39"/>
      <c r="N16" s="39"/>
      <c r="O16" s="39"/>
      <c r="P16" s="39">
        <v>0.48</v>
      </c>
      <c r="Q16" s="39">
        <v>0.36</v>
      </c>
      <c r="R16" s="39">
        <v>0.8</v>
      </c>
      <c r="S16" s="39">
        <v>4.9</v>
      </c>
      <c r="T16" s="45">
        <v>643</v>
      </c>
    </row>
    <row r="17" spans="1:20" ht="17.25" customHeight="1">
      <c r="A17" s="118" t="s">
        <v>108</v>
      </c>
      <c r="B17" s="47">
        <v>60</v>
      </c>
      <c r="C17" s="48">
        <v>4.42</v>
      </c>
      <c r="D17" s="49">
        <v>2.7</v>
      </c>
      <c r="E17" s="49">
        <v>26.1</v>
      </c>
      <c r="F17" s="49">
        <v>92</v>
      </c>
      <c r="G17" s="39">
        <v>75</v>
      </c>
      <c r="H17" s="39">
        <v>24.6</v>
      </c>
      <c r="I17" s="39">
        <v>0.16</v>
      </c>
      <c r="J17" s="39">
        <v>77.4</v>
      </c>
      <c r="K17" s="39">
        <v>84.6</v>
      </c>
      <c r="L17" s="39"/>
      <c r="M17" s="39">
        <v>2E-05</v>
      </c>
      <c r="N17" s="39"/>
      <c r="O17" s="39">
        <v>0.24</v>
      </c>
      <c r="P17" s="39">
        <v>0.015</v>
      </c>
      <c r="Q17" s="39"/>
      <c r="R17" s="39"/>
      <c r="S17" s="39">
        <v>0.012</v>
      </c>
      <c r="T17" s="45" t="s">
        <v>68</v>
      </c>
    </row>
    <row r="18" spans="1:20" ht="15.75">
      <c r="A18" s="68" t="s">
        <v>27</v>
      </c>
      <c r="B18" s="69">
        <f aca="true" t="shared" si="1" ref="B18:S18">SUM(B12:B17)</f>
        <v>910</v>
      </c>
      <c r="C18" s="70">
        <f t="shared" si="1"/>
        <v>31.64</v>
      </c>
      <c r="D18" s="70">
        <f t="shared" si="1"/>
        <v>33.040000000000006</v>
      </c>
      <c r="E18" s="70">
        <f t="shared" si="1"/>
        <v>119.82</v>
      </c>
      <c r="F18" s="70">
        <f t="shared" si="1"/>
        <v>767.3000000000001</v>
      </c>
      <c r="G18" s="70">
        <f t="shared" si="1"/>
        <v>241</v>
      </c>
      <c r="H18" s="70">
        <f t="shared" si="1"/>
        <v>159.4</v>
      </c>
      <c r="I18" s="70">
        <f t="shared" si="1"/>
        <v>45.879999999999995</v>
      </c>
      <c r="J18" s="70">
        <f t="shared" si="1"/>
        <v>95.2</v>
      </c>
      <c r="K18" s="70">
        <f t="shared" si="1"/>
        <v>325.6</v>
      </c>
      <c r="L18" s="70">
        <f t="shared" si="1"/>
        <v>0.07</v>
      </c>
      <c r="M18" s="70">
        <f t="shared" si="1"/>
        <v>0.00031999999999999997</v>
      </c>
      <c r="N18" s="70">
        <f t="shared" si="1"/>
        <v>0.913</v>
      </c>
      <c r="O18" s="70">
        <f t="shared" si="1"/>
        <v>0.252</v>
      </c>
      <c r="P18" s="70">
        <f t="shared" si="1"/>
        <v>1.0479999999999998</v>
      </c>
      <c r="Q18" s="70">
        <f t="shared" si="1"/>
        <v>336.56</v>
      </c>
      <c r="R18" s="70">
        <f t="shared" si="1"/>
        <v>3.3</v>
      </c>
      <c r="S18" s="70">
        <f t="shared" si="1"/>
        <v>20.592</v>
      </c>
      <c r="T18" s="70"/>
    </row>
    <row r="19" spans="1:20" ht="15.75">
      <c r="A19" s="9" t="s">
        <v>9</v>
      </c>
      <c r="B19" s="10"/>
      <c r="C19" s="23">
        <f aca="true" t="shared" si="2" ref="C19:S19">SUM(C10+C18)</f>
        <v>54.510000000000005</v>
      </c>
      <c r="D19" s="23">
        <f t="shared" si="2"/>
        <v>57.730000000000004</v>
      </c>
      <c r="E19" s="23">
        <f t="shared" si="2"/>
        <v>186.51999999999998</v>
      </c>
      <c r="F19" s="23">
        <f t="shared" si="2"/>
        <v>1278.9</v>
      </c>
      <c r="G19" s="23">
        <f t="shared" si="2"/>
        <v>567.74</v>
      </c>
      <c r="H19" s="23">
        <f t="shared" si="2"/>
        <v>240.76</v>
      </c>
      <c r="I19" s="23">
        <f t="shared" si="2"/>
        <v>51.23</v>
      </c>
      <c r="J19" s="23">
        <f t="shared" si="2"/>
        <v>424.2</v>
      </c>
      <c r="K19" s="23">
        <f t="shared" si="2"/>
        <v>600.4200000000001</v>
      </c>
      <c r="L19" s="23">
        <f t="shared" si="2"/>
        <v>0.07500000000000001</v>
      </c>
      <c r="M19" s="29">
        <f t="shared" si="2"/>
        <v>0.00444</v>
      </c>
      <c r="N19" s="23">
        <f t="shared" si="2"/>
        <v>1.829</v>
      </c>
      <c r="O19" s="23">
        <f t="shared" si="2"/>
        <v>0.7542</v>
      </c>
      <c r="P19" s="23">
        <f t="shared" si="2"/>
        <v>1.7349999999999999</v>
      </c>
      <c r="Q19" s="23">
        <f t="shared" si="2"/>
        <v>715.96</v>
      </c>
      <c r="R19" s="23">
        <f t="shared" si="2"/>
        <v>7.3</v>
      </c>
      <c r="S19" s="23">
        <f t="shared" si="2"/>
        <v>31.776</v>
      </c>
      <c r="T19" s="23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30.8515625" style="1" customWidth="1"/>
    <col min="2" max="2" width="8.57421875" style="0" customWidth="1"/>
    <col min="3" max="3" width="6.8515625" style="0" customWidth="1"/>
    <col min="4" max="4" width="8.28125" style="0" customWidth="1"/>
    <col min="5" max="5" width="9.28125" style="0" customWidth="1"/>
    <col min="6" max="6" width="7.00390625" style="0" customWidth="1"/>
    <col min="7" max="7" width="6.8515625" style="0" customWidth="1"/>
    <col min="8" max="8" width="7.421875" style="0" customWidth="1"/>
    <col min="9" max="11" width="6.140625" style="0" customWidth="1"/>
    <col min="12" max="12" width="7.421875" style="0" customWidth="1"/>
    <col min="13" max="13" width="9.57421875" style="0" customWidth="1"/>
    <col min="14" max="15" width="6.140625" style="0" customWidth="1"/>
    <col min="16" max="16" width="7.57421875" style="0" customWidth="1"/>
    <col min="17" max="19" width="6.140625" style="0" customWidth="1"/>
    <col min="20" max="20" width="7.8515625" style="0" customWidth="1"/>
  </cols>
  <sheetData>
    <row r="1" spans="1:21" ht="18.75">
      <c r="A1" s="158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0" ht="15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60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7" t="s">
        <v>2</v>
      </c>
      <c r="B4" s="8"/>
      <c r="C4" s="4"/>
      <c r="D4" s="4"/>
      <c r="E4" s="4"/>
      <c r="F4" s="4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1" ht="31.5" customHeight="1">
      <c r="A5" s="116" t="s">
        <v>99</v>
      </c>
      <c r="B5" s="117">
        <v>250</v>
      </c>
      <c r="C5" s="90">
        <v>10.1</v>
      </c>
      <c r="D5" s="113">
        <v>6.5</v>
      </c>
      <c r="E5" s="90">
        <v>19.25</v>
      </c>
      <c r="F5" s="90">
        <v>224</v>
      </c>
      <c r="G5" s="90">
        <v>142.5</v>
      </c>
      <c r="H5" s="90">
        <v>122.5</v>
      </c>
      <c r="I5" s="90">
        <v>92.5</v>
      </c>
      <c r="J5" s="90">
        <v>0.37</v>
      </c>
      <c r="K5" s="90">
        <v>46.4</v>
      </c>
      <c r="L5" s="90">
        <v>0.01</v>
      </c>
      <c r="M5" s="90">
        <v>0.0001</v>
      </c>
      <c r="N5" s="90">
        <v>0.2</v>
      </c>
      <c r="O5" s="90">
        <v>0.17</v>
      </c>
      <c r="P5" s="90">
        <v>0.25</v>
      </c>
      <c r="Q5" s="90">
        <v>161.6</v>
      </c>
      <c r="R5" s="90">
        <v>1.5</v>
      </c>
      <c r="S5" s="90">
        <v>1.25</v>
      </c>
      <c r="T5" s="46"/>
      <c r="U5" s="80"/>
    </row>
    <row r="6" spans="1:21" ht="13.5" customHeight="1">
      <c r="A6" s="127" t="s">
        <v>48</v>
      </c>
      <c r="B6" s="47">
        <v>30</v>
      </c>
      <c r="C6" s="48">
        <v>6.96</v>
      </c>
      <c r="D6" s="49">
        <v>8.85</v>
      </c>
      <c r="E6" s="49"/>
      <c r="F6" s="49">
        <v>109.2</v>
      </c>
      <c r="G6" s="39">
        <v>264</v>
      </c>
      <c r="H6" s="39">
        <v>7</v>
      </c>
      <c r="I6" s="39">
        <v>0.2</v>
      </c>
      <c r="J6" s="39">
        <v>100</v>
      </c>
      <c r="K6" s="39">
        <v>17.6</v>
      </c>
      <c r="L6" s="39"/>
      <c r="M6" s="39">
        <v>0.003</v>
      </c>
      <c r="N6" s="39"/>
      <c r="O6" s="39">
        <v>0.008</v>
      </c>
      <c r="P6" s="39">
        <v>0.006</v>
      </c>
      <c r="Q6" s="39">
        <v>57.6</v>
      </c>
      <c r="R6" s="39">
        <v>1.9</v>
      </c>
      <c r="S6" s="39">
        <v>0.0144</v>
      </c>
      <c r="T6" s="46" t="s">
        <v>62</v>
      </c>
      <c r="U6" s="80"/>
    </row>
    <row r="7" spans="1:21" ht="15.75">
      <c r="A7" s="119" t="s">
        <v>31</v>
      </c>
      <c r="B7" s="47">
        <v>100</v>
      </c>
      <c r="C7" s="66">
        <v>0.4</v>
      </c>
      <c r="D7" s="66">
        <v>0.3</v>
      </c>
      <c r="E7" s="66">
        <v>10.3</v>
      </c>
      <c r="F7" s="66">
        <v>57</v>
      </c>
      <c r="G7" s="67">
        <v>19</v>
      </c>
      <c r="H7" s="67">
        <v>18</v>
      </c>
      <c r="I7" s="67">
        <v>2.2</v>
      </c>
      <c r="J7" s="67">
        <v>91</v>
      </c>
      <c r="K7" s="67">
        <v>31</v>
      </c>
      <c r="L7" s="67">
        <v>0.001</v>
      </c>
      <c r="M7" s="67">
        <v>0.001</v>
      </c>
      <c r="N7" s="67">
        <v>0.1</v>
      </c>
      <c r="O7" s="67"/>
      <c r="P7" s="67">
        <v>0.03</v>
      </c>
      <c r="Q7" s="67">
        <v>2</v>
      </c>
      <c r="R7" s="67">
        <v>0.9</v>
      </c>
      <c r="S7" s="67">
        <v>15</v>
      </c>
      <c r="T7" s="106" t="s">
        <v>68</v>
      </c>
      <c r="U7" s="80"/>
    </row>
    <row r="8" spans="1:21" ht="31.5">
      <c r="A8" s="119" t="s">
        <v>100</v>
      </c>
      <c r="B8" s="120">
        <v>200</v>
      </c>
      <c r="C8" s="49">
        <v>2.6</v>
      </c>
      <c r="D8" s="49">
        <v>3.8</v>
      </c>
      <c r="E8" s="49">
        <v>22.4</v>
      </c>
      <c r="F8" s="49">
        <v>112.4</v>
      </c>
      <c r="G8" s="39">
        <v>422</v>
      </c>
      <c r="H8" s="39">
        <v>11.4</v>
      </c>
      <c r="I8" s="39">
        <v>0.2</v>
      </c>
      <c r="J8" s="39">
        <v>14</v>
      </c>
      <c r="K8" s="39">
        <v>68</v>
      </c>
      <c r="L8" s="39"/>
      <c r="M8" s="39"/>
      <c r="N8" s="39"/>
      <c r="O8" s="39">
        <v>0.06</v>
      </c>
      <c r="P8" s="39">
        <v>0.26</v>
      </c>
      <c r="Q8" s="39">
        <v>186.5</v>
      </c>
      <c r="R8" s="39">
        <v>1.2</v>
      </c>
      <c r="S8" s="39">
        <v>1.04</v>
      </c>
      <c r="T8" s="45">
        <v>689</v>
      </c>
      <c r="U8" s="80"/>
    </row>
    <row r="9" spans="1:21" ht="15.75">
      <c r="A9" s="119" t="s">
        <v>28</v>
      </c>
      <c r="B9" s="50">
        <v>60</v>
      </c>
      <c r="C9" s="48">
        <v>4.42</v>
      </c>
      <c r="D9" s="49">
        <v>2.7</v>
      </c>
      <c r="E9" s="49">
        <v>26.1</v>
      </c>
      <c r="F9" s="49">
        <v>92</v>
      </c>
      <c r="G9" s="39">
        <v>75</v>
      </c>
      <c r="H9" s="39">
        <v>24.6</v>
      </c>
      <c r="I9" s="39">
        <v>0.16</v>
      </c>
      <c r="J9" s="39">
        <v>77.4</v>
      </c>
      <c r="K9" s="39">
        <v>84.6</v>
      </c>
      <c r="L9" s="39"/>
      <c r="M9" s="39">
        <v>2E-05</v>
      </c>
      <c r="N9" s="39"/>
      <c r="O9" s="39">
        <v>0.24</v>
      </c>
      <c r="P9" s="39">
        <v>0.015</v>
      </c>
      <c r="Q9" s="39"/>
      <c r="R9" s="39"/>
      <c r="S9" s="39">
        <v>0.012</v>
      </c>
      <c r="T9" s="45" t="s">
        <v>68</v>
      </c>
      <c r="U9" s="80"/>
    </row>
    <row r="10" spans="1:21" ht="15.75">
      <c r="A10" s="119" t="s">
        <v>29</v>
      </c>
      <c r="B10" s="47">
        <v>30</v>
      </c>
      <c r="C10" s="49">
        <v>2.55</v>
      </c>
      <c r="D10" s="49">
        <v>0.99</v>
      </c>
      <c r="E10" s="49">
        <v>12.75</v>
      </c>
      <c r="F10" s="49">
        <v>77.7</v>
      </c>
      <c r="G10" s="39">
        <v>21.9</v>
      </c>
      <c r="H10" s="39">
        <v>12</v>
      </c>
      <c r="I10" s="39">
        <v>0.85</v>
      </c>
      <c r="J10" s="39">
        <v>37.5</v>
      </c>
      <c r="K10" s="39">
        <v>49.8</v>
      </c>
      <c r="L10" s="39"/>
      <c r="M10" s="39"/>
      <c r="N10" s="39">
        <v>0.015</v>
      </c>
      <c r="O10" s="39">
        <v>0.13</v>
      </c>
      <c r="P10" s="39">
        <v>0.01</v>
      </c>
      <c r="Q10" s="39"/>
      <c r="R10" s="39"/>
      <c r="S10" s="39">
        <v>0.012</v>
      </c>
      <c r="T10" s="39" t="s">
        <v>68</v>
      </c>
      <c r="U10" s="80"/>
    </row>
    <row r="11" spans="1:21" ht="15.75">
      <c r="A11" s="68" t="s">
        <v>25</v>
      </c>
      <c r="B11" s="53">
        <f>SUM(B5:B10)</f>
        <v>670</v>
      </c>
      <c r="C11" s="70">
        <f aca="true" t="shared" si="0" ref="C11:I11">SUM(C5:C10)</f>
        <v>27.029999999999998</v>
      </c>
      <c r="D11" s="70">
        <f t="shared" si="0"/>
        <v>23.139999999999997</v>
      </c>
      <c r="E11" s="70">
        <f t="shared" si="0"/>
        <v>90.80000000000001</v>
      </c>
      <c r="F11" s="70">
        <f t="shared" si="0"/>
        <v>672.3000000000001</v>
      </c>
      <c r="G11" s="70">
        <f t="shared" si="0"/>
        <v>944.4</v>
      </c>
      <c r="H11" s="70">
        <f t="shared" si="0"/>
        <v>195.5</v>
      </c>
      <c r="I11" s="70">
        <f t="shared" si="0"/>
        <v>96.11</v>
      </c>
      <c r="J11" s="70">
        <f aca="true" t="shared" si="1" ref="J11:S11">SUM(J5:J10)</f>
        <v>320.27</v>
      </c>
      <c r="K11" s="70">
        <v>186</v>
      </c>
      <c r="L11" s="70">
        <f t="shared" si="1"/>
        <v>0.011</v>
      </c>
      <c r="M11" s="70">
        <f t="shared" si="1"/>
        <v>0.0041199999999999995</v>
      </c>
      <c r="N11" s="70">
        <f t="shared" si="1"/>
        <v>0.31500000000000006</v>
      </c>
      <c r="O11" s="70">
        <f t="shared" si="1"/>
        <v>0.608</v>
      </c>
      <c r="P11" s="70">
        <f t="shared" si="1"/>
        <v>0.5710000000000001</v>
      </c>
      <c r="Q11" s="70">
        <f t="shared" si="1"/>
        <v>407.7</v>
      </c>
      <c r="R11" s="70">
        <f t="shared" si="1"/>
        <v>5.5</v>
      </c>
      <c r="S11" s="70">
        <f t="shared" si="1"/>
        <v>17.3284</v>
      </c>
      <c r="T11" s="70"/>
      <c r="U11" s="80"/>
    </row>
    <row r="12" spans="1:21" ht="15.75">
      <c r="A12" s="68" t="s">
        <v>3</v>
      </c>
      <c r="B12" s="47"/>
      <c r="C12" s="48"/>
      <c r="D12" s="49"/>
      <c r="E12" s="49"/>
      <c r="F12" s="4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80"/>
    </row>
    <row r="13" spans="1:21" ht="18.75" customHeight="1">
      <c r="A13" s="123" t="s">
        <v>59</v>
      </c>
      <c r="B13" s="124">
        <v>100</v>
      </c>
      <c r="C13" s="49">
        <v>1.02</v>
      </c>
      <c r="D13" s="49">
        <v>3.64</v>
      </c>
      <c r="E13" s="49">
        <v>5.64</v>
      </c>
      <c r="F13" s="49">
        <v>50.76</v>
      </c>
      <c r="G13" s="39">
        <v>25.84</v>
      </c>
      <c r="H13" s="39">
        <v>4.93</v>
      </c>
      <c r="I13" s="39"/>
      <c r="J13" s="64"/>
      <c r="K13" s="64">
        <v>96</v>
      </c>
      <c r="L13" s="64"/>
      <c r="M13" s="64"/>
      <c r="N13" s="64"/>
      <c r="O13" s="64"/>
      <c r="P13" s="64">
        <v>0.0003</v>
      </c>
      <c r="Q13" s="64">
        <v>1.14</v>
      </c>
      <c r="R13" s="64"/>
      <c r="S13" s="64">
        <v>5.11</v>
      </c>
      <c r="T13" s="107" t="s">
        <v>66</v>
      </c>
      <c r="U13" s="80"/>
    </row>
    <row r="14" spans="1:21" ht="44.25" customHeight="1">
      <c r="A14" s="121" t="s">
        <v>56</v>
      </c>
      <c r="B14" s="128">
        <v>250</v>
      </c>
      <c r="C14" s="65">
        <v>2.25</v>
      </c>
      <c r="D14" s="65">
        <v>3</v>
      </c>
      <c r="E14" s="65">
        <v>4.75</v>
      </c>
      <c r="F14" s="65">
        <v>109</v>
      </c>
      <c r="G14" s="66">
        <v>7.72</v>
      </c>
      <c r="H14" s="66">
        <v>4.27</v>
      </c>
      <c r="I14" s="66">
        <v>0.1</v>
      </c>
      <c r="J14" s="66">
        <v>13.75</v>
      </c>
      <c r="K14" s="66">
        <v>16.3</v>
      </c>
      <c r="L14" s="66">
        <v>0.005</v>
      </c>
      <c r="M14" s="66"/>
      <c r="N14" s="66">
        <v>0.3</v>
      </c>
      <c r="O14" s="66">
        <v>0.003</v>
      </c>
      <c r="P14" s="66">
        <v>0.04</v>
      </c>
      <c r="Q14" s="66">
        <v>13.8</v>
      </c>
      <c r="R14" s="66">
        <v>0.015</v>
      </c>
      <c r="S14" s="66">
        <v>0.2</v>
      </c>
      <c r="T14" s="45">
        <v>124</v>
      </c>
      <c r="U14" s="80"/>
    </row>
    <row r="15" spans="1:21" ht="17.25" customHeight="1">
      <c r="A15" s="119" t="s">
        <v>82</v>
      </c>
      <c r="B15" s="117">
        <v>100</v>
      </c>
      <c r="C15" s="49">
        <v>14.6</v>
      </c>
      <c r="D15" s="49">
        <v>6.8</v>
      </c>
      <c r="E15" s="49">
        <v>3.1</v>
      </c>
      <c r="F15" s="49">
        <v>129.6</v>
      </c>
      <c r="G15" s="61">
        <v>97.09</v>
      </c>
      <c r="H15" s="61">
        <v>50.74</v>
      </c>
      <c r="I15" s="39">
        <v>1.3</v>
      </c>
      <c r="J15" s="39">
        <v>69.2</v>
      </c>
      <c r="K15" s="39">
        <v>153.6</v>
      </c>
      <c r="L15" s="39">
        <v>0.005</v>
      </c>
      <c r="M15" s="39">
        <v>0.015</v>
      </c>
      <c r="N15" s="39">
        <v>0.4</v>
      </c>
      <c r="O15" s="39">
        <v>0.009</v>
      </c>
      <c r="P15" s="39">
        <v>0.0011</v>
      </c>
      <c r="Q15" s="39">
        <v>189.6</v>
      </c>
      <c r="R15" s="39">
        <v>2.3</v>
      </c>
      <c r="S15" s="39"/>
      <c r="T15" s="96">
        <v>451</v>
      </c>
      <c r="U15" s="80"/>
    </row>
    <row r="16" spans="1:21" ht="15.75">
      <c r="A16" s="116" t="s">
        <v>32</v>
      </c>
      <c r="B16" s="47">
        <v>200</v>
      </c>
      <c r="C16" s="48">
        <v>5.5</v>
      </c>
      <c r="D16" s="49">
        <v>8.3</v>
      </c>
      <c r="E16" s="49">
        <v>37.1</v>
      </c>
      <c r="F16" s="49">
        <v>286.6</v>
      </c>
      <c r="G16" s="39">
        <v>29.1</v>
      </c>
      <c r="H16" s="39">
        <v>29.99</v>
      </c>
      <c r="I16" s="39">
        <v>1.26</v>
      </c>
      <c r="J16" s="39">
        <v>216</v>
      </c>
      <c r="K16" s="39">
        <v>117.8</v>
      </c>
      <c r="L16" s="39">
        <v>0.03</v>
      </c>
      <c r="M16" s="39">
        <v>0.005</v>
      </c>
      <c r="N16" s="39">
        <v>0.6</v>
      </c>
      <c r="O16" s="39">
        <v>0.01</v>
      </c>
      <c r="P16" s="39">
        <v>0.14</v>
      </c>
      <c r="Q16" s="39">
        <v>32.94</v>
      </c>
      <c r="R16" s="39"/>
      <c r="S16" s="39"/>
      <c r="T16" s="45">
        <v>186</v>
      </c>
      <c r="U16" s="80"/>
    </row>
    <row r="17" spans="1:21" ht="18.75" customHeight="1">
      <c r="A17" s="119" t="s">
        <v>110</v>
      </c>
      <c r="B17" s="47">
        <v>200</v>
      </c>
      <c r="C17" s="81">
        <v>0.6</v>
      </c>
      <c r="D17" s="81"/>
      <c r="E17" s="81">
        <v>33</v>
      </c>
      <c r="F17" s="81">
        <v>136</v>
      </c>
      <c r="G17" s="81">
        <v>10</v>
      </c>
      <c r="H17" s="81">
        <v>14</v>
      </c>
      <c r="I17" s="81">
        <v>0.4</v>
      </c>
      <c r="J17" s="81">
        <v>30</v>
      </c>
      <c r="K17" s="81">
        <v>104</v>
      </c>
      <c r="L17" s="81"/>
      <c r="M17" s="81"/>
      <c r="N17" s="81"/>
      <c r="O17" s="81">
        <v>0.04</v>
      </c>
      <c r="P17" s="81">
        <v>0.08</v>
      </c>
      <c r="Q17" s="81">
        <v>100</v>
      </c>
      <c r="R17" s="81"/>
      <c r="S17" s="81">
        <v>19</v>
      </c>
      <c r="T17" s="105" t="s">
        <v>68</v>
      </c>
      <c r="U17" s="80"/>
    </row>
    <row r="18" spans="1:21" ht="15.75">
      <c r="A18" s="118" t="s">
        <v>108</v>
      </c>
      <c r="B18" s="47">
        <v>60</v>
      </c>
      <c r="C18" s="48">
        <v>4.42</v>
      </c>
      <c r="D18" s="49">
        <v>2.7</v>
      </c>
      <c r="E18" s="49">
        <v>26.1</v>
      </c>
      <c r="F18" s="49">
        <v>92</v>
      </c>
      <c r="G18" s="39">
        <v>75</v>
      </c>
      <c r="H18" s="39">
        <v>24.6</v>
      </c>
      <c r="I18" s="39">
        <v>0.16</v>
      </c>
      <c r="J18" s="39">
        <v>77.4</v>
      </c>
      <c r="K18" s="39">
        <v>84.6</v>
      </c>
      <c r="L18" s="39"/>
      <c r="M18" s="39">
        <v>2E-05</v>
      </c>
      <c r="N18" s="39"/>
      <c r="O18" s="39">
        <v>0.24</v>
      </c>
      <c r="P18" s="39">
        <v>0.015</v>
      </c>
      <c r="Q18" s="39"/>
      <c r="R18" s="39"/>
      <c r="S18" s="39">
        <v>0.012</v>
      </c>
      <c r="T18" s="39" t="s">
        <v>68</v>
      </c>
      <c r="U18" s="80"/>
    </row>
    <row r="19" spans="1:21" ht="15.75">
      <c r="A19" s="68" t="s">
        <v>27</v>
      </c>
      <c r="B19" s="53">
        <f aca="true" t="shared" si="2" ref="B19:S19">SUM(B13:B18)</f>
        <v>910</v>
      </c>
      <c r="C19" s="70">
        <f t="shared" si="2"/>
        <v>28.39</v>
      </c>
      <c r="D19" s="70">
        <f t="shared" si="2"/>
        <v>24.44</v>
      </c>
      <c r="E19" s="70">
        <f t="shared" si="2"/>
        <v>109.69</v>
      </c>
      <c r="F19" s="70">
        <f t="shared" si="2"/>
        <v>803.96</v>
      </c>
      <c r="G19" s="70">
        <f t="shared" si="2"/>
        <v>244.75</v>
      </c>
      <c r="H19" s="70">
        <f t="shared" si="2"/>
        <v>128.53</v>
      </c>
      <c r="I19" s="70">
        <f t="shared" si="2"/>
        <v>3.22</v>
      </c>
      <c r="J19" s="70">
        <f t="shared" si="2"/>
        <v>406.35</v>
      </c>
      <c r="K19" s="70">
        <f t="shared" si="2"/>
        <v>572.3</v>
      </c>
      <c r="L19" s="70">
        <f t="shared" si="2"/>
        <v>0.04</v>
      </c>
      <c r="M19" s="82">
        <f t="shared" si="2"/>
        <v>0.02002</v>
      </c>
      <c r="N19" s="70">
        <f t="shared" si="2"/>
        <v>1.2999999999999998</v>
      </c>
      <c r="O19" s="70">
        <f t="shared" si="2"/>
        <v>0.302</v>
      </c>
      <c r="P19" s="70">
        <f t="shared" si="2"/>
        <v>0.27640000000000003</v>
      </c>
      <c r="Q19" s="70">
        <f t="shared" si="2"/>
        <v>337.48</v>
      </c>
      <c r="R19" s="70">
        <f t="shared" si="2"/>
        <v>2.315</v>
      </c>
      <c r="S19" s="70">
        <f t="shared" si="2"/>
        <v>24.322000000000003</v>
      </c>
      <c r="T19" s="70"/>
      <c r="U19" s="83"/>
    </row>
    <row r="20" spans="1:20" ht="15.75">
      <c r="A20" s="9" t="s">
        <v>9</v>
      </c>
      <c r="B20" s="10"/>
      <c r="C20" s="23">
        <f>SUM(C11+C19)</f>
        <v>55.42</v>
      </c>
      <c r="D20" s="23">
        <f>SUM(D11+D19)</f>
        <v>47.58</v>
      </c>
      <c r="E20" s="23">
        <f>SUM(E11+E19)</f>
        <v>200.49</v>
      </c>
      <c r="F20" s="23">
        <f>SUM(F11+F19)</f>
        <v>1476.2600000000002</v>
      </c>
      <c r="G20" s="23">
        <v>824.8</v>
      </c>
      <c r="H20" s="23">
        <f aca="true" t="shared" si="3" ref="H20:S20">SUM(H11+H19)</f>
        <v>324.03</v>
      </c>
      <c r="I20" s="23">
        <f t="shared" si="3"/>
        <v>99.33</v>
      </c>
      <c r="J20" s="23">
        <f t="shared" si="3"/>
        <v>726.62</v>
      </c>
      <c r="K20" s="23">
        <f t="shared" si="3"/>
        <v>758.3</v>
      </c>
      <c r="L20" s="23">
        <f t="shared" si="3"/>
        <v>0.051000000000000004</v>
      </c>
      <c r="M20" s="23">
        <f t="shared" si="3"/>
        <v>0.024139999999999998</v>
      </c>
      <c r="N20" s="23">
        <f t="shared" si="3"/>
        <v>1.6149999999999998</v>
      </c>
      <c r="O20" s="23">
        <f t="shared" si="3"/>
        <v>0.9099999999999999</v>
      </c>
      <c r="P20" s="23">
        <f t="shared" si="3"/>
        <v>0.8474000000000002</v>
      </c>
      <c r="Q20" s="23">
        <f t="shared" si="3"/>
        <v>745.1800000000001</v>
      </c>
      <c r="R20" s="23">
        <f t="shared" si="3"/>
        <v>7.8149999999999995</v>
      </c>
      <c r="S20" s="23">
        <f t="shared" si="3"/>
        <v>41.650400000000005</v>
      </c>
      <c r="T20" s="23"/>
    </row>
  </sheetData>
  <sheetProtection/>
  <mergeCells count="19"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30.421875" style="1" customWidth="1"/>
    <col min="2" max="2" width="7.140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28125" style="0" customWidth="1"/>
    <col min="14" max="14" width="6.57421875" style="0" customWidth="1"/>
    <col min="15" max="15" width="7.28125" style="0" customWidth="1"/>
    <col min="16" max="17" width="6.57421875" style="0" customWidth="1"/>
    <col min="18" max="18" width="7.421875" style="0" customWidth="1"/>
    <col min="19" max="19" width="6.57421875" style="0" customWidth="1"/>
    <col min="20" max="20" width="8.140625" style="0" customWidth="1"/>
  </cols>
  <sheetData>
    <row r="1" spans="1:20" ht="18.75">
      <c r="A1" s="158" t="s">
        <v>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31.5">
      <c r="A2" s="160" t="s">
        <v>0</v>
      </c>
      <c r="B2" s="3" t="s">
        <v>1</v>
      </c>
      <c r="C2" s="3" t="s">
        <v>4</v>
      </c>
      <c r="D2" s="3" t="s">
        <v>5</v>
      </c>
      <c r="E2" s="3" t="s">
        <v>6</v>
      </c>
      <c r="F2" s="186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5" customHeight="1">
      <c r="A3" s="160"/>
      <c r="B3" s="160" t="s">
        <v>8</v>
      </c>
      <c r="C3" s="187"/>
      <c r="D3" s="187"/>
      <c r="E3" s="187"/>
      <c r="F3" s="186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5.75" customHeight="1">
      <c r="A4" s="7" t="s">
        <v>2</v>
      </c>
      <c r="B4" s="8"/>
      <c r="C4" s="4"/>
      <c r="D4" s="4"/>
      <c r="E4" s="4"/>
      <c r="F4" s="4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18" customHeight="1">
      <c r="A5" s="116" t="s">
        <v>101</v>
      </c>
      <c r="B5" s="117">
        <v>150</v>
      </c>
      <c r="C5" s="49">
        <v>15.2</v>
      </c>
      <c r="D5" s="49">
        <v>7.2</v>
      </c>
      <c r="E5" s="49">
        <v>30</v>
      </c>
      <c r="F5" s="49">
        <v>172</v>
      </c>
      <c r="G5" s="61">
        <v>290.5</v>
      </c>
      <c r="H5" s="61">
        <v>6.6</v>
      </c>
      <c r="I5" s="39">
        <v>0.1</v>
      </c>
      <c r="J5" s="39">
        <v>140</v>
      </c>
      <c r="K5" s="39">
        <v>19</v>
      </c>
      <c r="L5" s="39">
        <v>0.0008</v>
      </c>
      <c r="M5" s="39">
        <v>0.01</v>
      </c>
      <c r="N5" s="39">
        <v>0.059</v>
      </c>
      <c r="O5" s="39">
        <v>0.0008</v>
      </c>
      <c r="P5" s="39">
        <v>0.2</v>
      </c>
      <c r="Q5" s="39">
        <v>89.9</v>
      </c>
      <c r="R5" s="39">
        <v>1.85</v>
      </c>
      <c r="S5" s="39"/>
      <c r="T5" s="45">
        <v>366</v>
      </c>
    </row>
    <row r="6" spans="1:20" ht="14.25" customHeight="1">
      <c r="A6" s="118" t="s">
        <v>47</v>
      </c>
      <c r="B6" s="120">
        <v>100</v>
      </c>
      <c r="C6" s="48">
        <v>0.8</v>
      </c>
      <c r="D6" s="49">
        <v>0.2</v>
      </c>
      <c r="E6" s="49">
        <v>7.5</v>
      </c>
      <c r="F6" s="49">
        <v>53</v>
      </c>
      <c r="G6" s="39">
        <v>35</v>
      </c>
      <c r="H6" s="39">
        <v>11</v>
      </c>
      <c r="I6" s="39">
        <v>0.1</v>
      </c>
      <c r="J6" s="39">
        <v>17</v>
      </c>
      <c r="K6" s="39">
        <v>55</v>
      </c>
      <c r="L6" s="39">
        <v>0.003</v>
      </c>
      <c r="M6" s="39">
        <v>0.0001</v>
      </c>
      <c r="N6" s="39">
        <v>0.015</v>
      </c>
      <c r="O6" s="39">
        <v>0.006</v>
      </c>
      <c r="P6" s="39">
        <v>0.003</v>
      </c>
      <c r="Q6" s="39">
        <v>10</v>
      </c>
      <c r="R6" s="39"/>
      <c r="S6" s="39">
        <v>33</v>
      </c>
      <c r="T6" s="108" t="s">
        <v>68</v>
      </c>
    </row>
    <row r="7" spans="1:20" ht="18" customHeight="1">
      <c r="A7" s="116" t="s">
        <v>102</v>
      </c>
      <c r="B7" s="47">
        <v>200</v>
      </c>
      <c r="C7" s="48">
        <v>1</v>
      </c>
      <c r="D7" s="49">
        <v>1</v>
      </c>
      <c r="E7" s="49">
        <v>1.4</v>
      </c>
      <c r="F7" s="49">
        <v>58.4</v>
      </c>
      <c r="G7" s="39">
        <v>5.12</v>
      </c>
      <c r="H7" s="39">
        <v>12.5</v>
      </c>
      <c r="I7" s="39">
        <v>1.34</v>
      </c>
      <c r="J7" s="39">
        <v>37.2</v>
      </c>
      <c r="K7" s="39">
        <v>20.34</v>
      </c>
      <c r="L7" s="39">
        <v>0.002</v>
      </c>
      <c r="M7" s="39">
        <v>0.0005</v>
      </c>
      <c r="N7" s="39"/>
      <c r="O7" s="39">
        <v>0.012</v>
      </c>
      <c r="P7" s="39">
        <v>0.056</v>
      </c>
      <c r="Q7" s="39">
        <v>16.6</v>
      </c>
      <c r="R7" s="39">
        <v>0.014</v>
      </c>
      <c r="S7" s="39">
        <v>0.3</v>
      </c>
      <c r="T7" s="45">
        <v>630</v>
      </c>
    </row>
    <row r="8" spans="1:20" ht="15.75">
      <c r="A8" s="118" t="s">
        <v>28</v>
      </c>
      <c r="B8" s="50">
        <v>60</v>
      </c>
      <c r="C8" s="48">
        <v>4.42</v>
      </c>
      <c r="D8" s="49">
        <v>2.7</v>
      </c>
      <c r="E8" s="49">
        <v>26.1</v>
      </c>
      <c r="F8" s="49">
        <v>92</v>
      </c>
      <c r="G8" s="39">
        <v>75</v>
      </c>
      <c r="H8" s="39">
        <v>24.6</v>
      </c>
      <c r="I8" s="39">
        <v>0.16</v>
      </c>
      <c r="J8" s="39">
        <v>77.4</v>
      </c>
      <c r="K8" s="39">
        <v>84.6</v>
      </c>
      <c r="L8" s="39"/>
      <c r="M8" s="39">
        <v>2E-05</v>
      </c>
      <c r="N8" s="39"/>
      <c r="O8" s="39">
        <v>0.24</v>
      </c>
      <c r="P8" s="39">
        <v>0.015</v>
      </c>
      <c r="Q8" s="39"/>
      <c r="R8" s="39"/>
      <c r="S8" s="39">
        <v>0.012</v>
      </c>
      <c r="T8" s="108" t="s">
        <v>68</v>
      </c>
    </row>
    <row r="9" spans="1:20" ht="15.75">
      <c r="A9" s="119" t="s">
        <v>29</v>
      </c>
      <c r="B9" s="47">
        <v>30</v>
      </c>
      <c r="C9" s="49">
        <v>2.55</v>
      </c>
      <c r="D9" s="49">
        <v>0.99</v>
      </c>
      <c r="E9" s="49">
        <v>12.75</v>
      </c>
      <c r="F9" s="49">
        <v>77.7</v>
      </c>
      <c r="G9" s="39">
        <v>21.9</v>
      </c>
      <c r="H9" s="39">
        <v>12</v>
      </c>
      <c r="I9" s="39">
        <v>0.85</v>
      </c>
      <c r="J9" s="39">
        <v>37.5</v>
      </c>
      <c r="K9" s="39">
        <v>49.8</v>
      </c>
      <c r="L9" s="39"/>
      <c r="M9" s="39"/>
      <c r="N9" s="39">
        <v>0.015</v>
      </c>
      <c r="O9" s="39">
        <v>0.13</v>
      </c>
      <c r="P9" s="39">
        <v>0.01</v>
      </c>
      <c r="Q9" s="39"/>
      <c r="R9" s="39"/>
      <c r="S9" s="39">
        <v>0.012</v>
      </c>
      <c r="T9" s="39" t="s">
        <v>68</v>
      </c>
    </row>
    <row r="10" spans="1:20" ht="15.75">
      <c r="A10" s="68" t="s">
        <v>25</v>
      </c>
      <c r="B10" s="53">
        <f>SUM(B5:B9)</f>
        <v>540</v>
      </c>
      <c r="C10" s="70">
        <f aca="true" t="shared" si="0" ref="C10:S10">SUM(C5:C9)</f>
        <v>23.970000000000002</v>
      </c>
      <c r="D10" s="70">
        <f t="shared" si="0"/>
        <v>12.090000000000002</v>
      </c>
      <c r="E10" s="70">
        <f t="shared" si="0"/>
        <v>77.75</v>
      </c>
      <c r="F10" s="70">
        <f t="shared" si="0"/>
        <v>453.09999999999997</v>
      </c>
      <c r="G10" s="84">
        <f t="shared" si="0"/>
        <v>427.52</v>
      </c>
      <c r="H10" s="70">
        <f t="shared" si="0"/>
        <v>66.7</v>
      </c>
      <c r="I10" s="70">
        <f t="shared" si="0"/>
        <v>2.55</v>
      </c>
      <c r="J10" s="70">
        <v>149.9</v>
      </c>
      <c r="K10" s="70">
        <v>226.4</v>
      </c>
      <c r="L10" s="70">
        <f t="shared" si="0"/>
        <v>0.0058</v>
      </c>
      <c r="M10" s="70">
        <f t="shared" si="0"/>
        <v>0.01062</v>
      </c>
      <c r="N10" s="70">
        <f t="shared" si="0"/>
        <v>0.089</v>
      </c>
      <c r="O10" s="70">
        <f t="shared" si="0"/>
        <v>0.3888</v>
      </c>
      <c r="P10" s="70">
        <f t="shared" si="0"/>
        <v>0.28400000000000003</v>
      </c>
      <c r="Q10" s="70">
        <f t="shared" si="0"/>
        <v>116.5</v>
      </c>
      <c r="R10" s="70">
        <f t="shared" si="0"/>
        <v>1.864</v>
      </c>
      <c r="S10" s="70">
        <f t="shared" si="0"/>
        <v>33.324</v>
      </c>
      <c r="T10" s="70"/>
    </row>
    <row r="11" spans="1:20" ht="15.75">
      <c r="A11" s="68" t="s">
        <v>3</v>
      </c>
      <c r="B11" s="47"/>
      <c r="C11" s="48"/>
      <c r="D11" s="49"/>
      <c r="E11" s="49"/>
      <c r="F11" s="4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32.25" customHeight="1">
      <c r="A12" s="116" t="s">
        <v>81</v>
      </c>
      <c r="B12" s="47">
        <v>100</v>
      </c>
      <c r="C12" s="71">
        <v>4.4</v>
      </c>
      <c r="D12" s="72">
        <v>0.3</v>
      </c>
      <c r="E12" s="72">
        <v>11.4</v>
      </c>
      <c r="F12" s="72">
        <v>56</v>
      </c>
      <c r="G12" s="73">
        <v>19</v>
      </c>
      <c r="H12" s="73">
        <v>5.25</v>
      </c>
      <c r="I12" s="74">
        <v>0.6</v>
      </c>
      <c r="J12" s="74">
        <v>35</v>
      </c>
      <c r="K12" s="74">
        <v>11.2</v>
      </c>
      <c r="L12" s="74"/>
      <c r="M12" s="74"/>
      <c r="N12" s="74">
        <v>0.1</v>
      </c>
      <c r="O12" s="74"/>
      <c r="P12" s="74">
        <v>0.08</v>
      </c>
      <c r="Q12" s="74">
        <v>86.1</v>
      </c>
      <c r="R12" s="74"/>
      <c r="S12" s="74">
        <v>3.3</v>
      </c>
      <c r="T12" s="97" t="s">
        <v>64</v>
      </c>
    </row>
    <row r="13" spans="1:20" ht="46.5" customHeight="1">
      <c r="A13" s="116" t="s">
        <v>51</v>
      </c>
      <c r="B13" s="129">
        <v>250</v>
      </c>
      <c r="C13" s="48">
        <v>6.25</v>
      </c>
      <c r="D13" s="49">
        <v>13</v>
      </c>
      <c r="E13" s="49">
        <v>15.75</v>
      </c>
      <c r="F13" s="49">
        <v>184</v>
      </c>
      <c r="G13" s="39">
        <v>62.07</v>
      </c>
      <c r="H13" s="39">
        <v>6.22</v>
      </c>
      <c r="I13" s="39">
        <v>0.9</v>
      </c>
      <c r="J13" s="39">
        <v>133</v>
      </c>
      <c r="K13" s="39">
        <v>14.22</v>
      </c>
      <c r="L13" s="39">
        <v>0.005</v>
      </c>
      <c r="M13" s="39">
        <v>0.005</v>
      </c>
      <c r="N13" s="39">
        <v>0.61</v>
      </c>
      <c r="O13" s="39">
        <v>0.007</v>
      </c>
      <c r="P13" s="39">
        <v>0.12</v>
      </c>
      <c r="Q13" s="39">
        <v>138.25</v>
      </c>
      <c r="R13" s="39">
        <v>0.005</v>
      </c>
      <c r="S13" s="39">
        <v>0.85</v>
      </c>
      <c r="T13" s="45">
        <v>132</v>
      </c>
    </row>
    <row r="14" spans="1:20" ht="19.5" customHeight="1">
      <c r="A14" s="119" t="s">
        <v>70</v>
      </c>
      <c r="B14" s="130">
        <v>120</v>
      </c>
      <c r="C14" s="66">
        <v>10</v>
      </c>
      <c r="D14" s="66">
        <v>10.63</v>
      </c>
      <c r="E14" s="66">
        <v>10.62</v>
      </c>
      <c r="F14" s="66">
        <v>153.4</v>
      </c>
      <c r="G14" s="66">
        <v>115</v>
      </c>
      <c r="H14" s="66">
        <v>18.5</v>
      </c>
      <c r="I14" s="85">
        <v>3</v>
      </c>
      <c r="J14" s="66">
        <v>165.4</v>
      </c>
      <c r="K14" s="66">
        <v>97.5</v>
      </c>
      <c r="L14" s="66">
        <v>0.007</v>
      </c>
      <c r="M14" s="66">
        <v>0.0002</v>
      </c>
      <c r="N14" s="66">
        <v>0.7</v>
      </c>
      <c r="O14" s="66">
        <v>0.02</v>
      </c>
      <c r="P14" s="66">
        <v>0.125</v>
      </c>
      <c r="Q14" s="66">
        <v>125</v>
      </c>
      <c r="R14" s="66">
        <v>1.22</v>
      </c>
      <c r="S14" s="66">
        <v>11.5</v>
      </c>
      <c r="T14" s="45">
        <v>374</v>
      </c>
    </row>
    <row r="15" spans="1:20" ht="18" customHeight="1">
      <c r="A15" s="116" t="s">
        <v>44</v>
      </c>
      <c r="B15" s="50">
        <v>200</v>
      </c>
      <c r="C15" s="39">
        <v>0.8</v>
      </c>
      <c r="D15" s="39">
        <v>7.2</v>
      </c>
      <c r="E15" s="39">
        <v>48.6</v>
      </c>
      <c r="F15" s="39">
        <v>278</v>
      </c>
      <c r="G15" s="39">
        <v>8</v>
      </c>
      <c r="H15" s="39">
        <v>4.3</v>
      </c>
      <c r="I15" s="39">
        <v>0.03</v>
      </c>
      <c r="J15" s="39">
        <v>2.6</v>
      </c>
      <c r="K15" s="39">
        <v>1</v>
      </c>
      <c r="L15" s="39"/>
      <c r="M15" s="39"/>
      <c r="N15" s="39"/>
      <c r="O15" s="39"/>
      <c r="P15" s="39"/>
      <c r="Q15" s="39">
        <v>35.4</v>
      </c>
      <c r="R15" s="39"/>
      <c r="S15" s="39"/>
      <c r="T15" s="45">
        <v>302</v>
      </c>
    </row>
    <row r="16" spans="1:20" ht="31.5">
      <c r="A16" s="119" t="s">
        <v>118</v>
      </c>
      <c r="B16" s="47">
        <v>200</v>
      </c>
      <c r="C16" s="49">
        <v>0.6</v>
      </c>
      <c r="D16" s="49">
        <v>0.2</v>
      </c>
      <c r="E16" s="49">
        <v>8.8</v>
      </c>
      <c r="F16" s="49">
        <v>37.6</v>
      </c>
      <c r="G16" s="39">
        <v>11.2</v>
      </c>
      <c r="H16" s="39">
        <v>3.2</v>
      </c>
      <c r="I16" s="39">
        <v>4.8</v>
      </c>
      <c r="J16" s="39">
        <v>3</v>
      </c>
      <c r="K16" s="39"/>
      <c r="L16" s="39"/>
      <c r="M16" s="39"/>
      <c r="N16" s="39"/>
      <c r="O16" s="39">
        <v>0.01</v>
      </c>
      <c r="P16" s="39">
        <v>0.02</v>
      </c>
      <c r="Q16" s="39">
        <v>10</v>
      </c>
      <c r="R16" s="39"/>
      <c r="S16" s="39">
        <v>77.6</v>
      </c>
      <c r="T16" s="45">
        <v>705</v>
      </c>
    </row>
    <row r="17" spans="1:20" ht="16.5" customHeight="1">
      <c r="A17" s="116" t="s">
        <v>108</v>
      </c>
      <c r="B17" s="47">
        <v>60</v>
      </c>
      <c r="C17" s="48">
        <v>4.42</v>
      </c>
      <c r="D17" s="49">
        <v>2.7</v>
      </c>
      <c r="E17" s="49">
        <v>26.1</v>
      </c>
      <c r="F17" s="49">
        <v>92</v>
      </c>
      <c r="G17" s="39">
        <v>75</v>
      </c>
      <c r="H17" s="39">
        <v>24.6</v>
      </c>
      <c r="I17" s="39">
        <v>0.16</v>
      </c>
      <c r="J17" s="39">
        <v>77.4</v>
      </c>
      <c r="K17" s="39">
        <v>84.6</v>
      </c>
      <c r="L17" s="39"/>
      <c r="M17" s="39">
        <v>2E-05</v>
      </c>
      <c r="N17" s="39"/>
      <c r="O17" s="39">
        <v>0.24</v>
      </c>
      <c r="P17" s="39">
        <v>0.015</v>
      </c>
      <c r="Q17" s="39"/>
      <c r="R17" s="39"/>
      <c r="S17" s="39">
        <v>0.012</v>
      </c>
      <c r="T17" s="39" t="s">
        <v>68</v>
      </c>
    </row>
    <row r="18" spans="1:20" ht="15.75">
      <c r="A18" s="68" t="s">
        <v>27</v>
      </c>
      <c r="B18" s="53">
        <f aca="true" t="shared" si="1" ref="B18:S18">SUM(B12:B17)</f>
        <v>930</v>
      </c>
      <c r="C18" s="70">
        <f t="shared" si="1"/>
        <v>26.47</v>
      </c>
      <c r="D18" s="70">
        <f t="shared" si="1"/>
        <v>34.03</v>
      </c>
      <c r="E18" s="70">
        <f t="shared" si="1"/>
        <v>121.27000000000001</v>
      </c>
      <c r="F18" s="70">
        <f t="shared" si="1"/>
        <v>801</v>
      </c>
      <c r="G18" s="70">
        <f t="shared" si="1"/>
        <v>290.27</v>
      </c>
      <c r="H18" s="70">
        <f t="shared" si="1"/>
        <v>62.07</v>
      </c>
      <c r="I18" s="70">
        <f t="shared" si="1"/>
        <v>9.49</v>
      </c>
      <c r="J18" s="70">
        <f t="shared" si="1"/>
        <v>416.4</v>
      </c>
      <c r="K18" s="70">
        <f t="shared" si="1"/>
        <v>208.51999999999998</v>
      </c>
      <c r="L18" s="70">
        <f t="shared" si="1"/>
        <v>0.012</v>
      </c>
      <c r="M18" s="70">
        <f t="shared" si="1"/>
        <v>0.00522</v>
      </c>
      <c r="N18" s="70">
        <f t="shared" si="1"/>
        <v>1.41</v>
      </c>
      <c r="O18" s="70">
        <f t="shared" si="1"/>
        <v>0.27699999999999997</v>
      </c>
      <c r="P18" s="70">
        <f t="shared" si="1"/>
        <v>0.36000000000000004</v>
      </c>
      <c r="Q18" s="70">
        <f t="shared" si="1"/>
        <v>394.75</v>
      </c>
      <c r="R18" s="70">
        <f t="shared" si="1"/>
        <v>1.2249999999999999</v>
      </c>
      <c r="S18" s="70">
        <f t="shared" si="1"/>
        <v>93.262</v>
      </c>
      <c r="T18" s="70"/>
    </row>
    <row r="19" spans="1:20" ht="15.75">
      <c r="A19" s="9" t="s">
        <v>9</v>
      </c>
      <c r="B19" s="10"/>
      <c r="C19" s="23">
        <f aca="true" t="shared" si="2" ref="C19:S19">SUM(C10+C18)</f>
        <v>50.44</v>
      </c>
      <c r="D19" s="23">
        <f t="shared" si="2"/>
        <v>46.120000000000005</v>
      </c>
      <c r="E19" s="23">
        <f t="shared" si="2"/>
        <v>199.02</v>
      </c>
      <c r="F19" s="23">
        <f t="shared" si="2"/>
        <v>1254.1</v>
      </c>
      <c r="G19" s="23">
        <f t="shared" si="2"/>
        <v>717.79</v>
      </c>
      <c r="H19" s="23">
        <f t="shared" si="2"/>
        <v>128.77</v>
      </c>
      <c r="I19" s="23">
        <f t="shared" si="2"/>
        <v>12.04</v>
      </c>
      <c r="J19" s="23">
        <f t="shared" si="2"/>
        <v>566.3</v>
      </c>
      <c r="K19" s="23">
        <f t="shared" si="2"/>
        <v>434.91999999999996</v>
      </c>
      <c r="L19" s="23">
        <f t="shared" si="2"/>
        <v>0.0178</v>
      </c>
      <c r="M19" s="23">
        <f t="shared" si="2"/>
        <v>0.01584</v>
      </c>
      <c r="N19" s="23">
        <f t="shared" si="2"/>
        <v>1.4989999999999999</v>
      </c>
      <c r="O19" s="23">
        <f t="shared" si="2"/>
        <v>0.6658</v>
      </c>
      <c r="P19" s="23">
        <f t="shared" si="2"/>
        <v>0.6440000000000001</v>
      </c>
      <c r="Q19" s="23">
        <f t="shared" si="2"/>
        <v>511.25</v>
      </c>
      <c r="R19" s="23">
        <f t="shared" si="2"/>
        <v>3.089</v>
      </c>
      <c r="S19" s="23">
        <f t="shared" si="2"/>
        <v>126.586</v>
      </c>
      <c r="T19" s="23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F32" sqref="F32"/>
    </sheetView>
  </sheetViews>
  <sheetFormatPr defaultColWidth="9.140625" defaultRowHeight="15"/>
  <cols>
    <col min="1" max="1" width="31.851562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1" width="6.421875" style="0" customWidth="1"/>
    <col min="12" max="12" width="7.7109375" style="0" customWidth="1"/>
    <col min="13" max="13" width="9.28125" style="0" customWidth="1"/>
    <col min="14" max="17" width="6.421875" style="0" customWidth="1"/>
    <col min="18" max="18" width="8.00390625" style="0" customWidth="1"/>
    <col min="19" max="19" width="6.421875" style="0" customWidth="1"/>
    <col min="20" max="20" width="10.140625" style="0" customWidth="1"/>
  </cols>
  <sheetData>
    <row r="1" spans="1:20" ht="18.75">
      <c r="A1" s="158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>
      <c r="A2" s="160" t="s">
        <v>0</v>
      </c>
      <c r="B2" s="15" t="s">
        <v>1</v>
      </c>
      <c r="C2" s="15" t="s">
        <v>4</v>
      </c>
      <c r="D2" s="15" t="s">
        <v>5</v>
      </c>
      <c r="E2" s="16" t="s">
        <v>6</v>
      </c>
      <c r="F2" s="161" t="s">
        <v>7</v>
      </c>
      <c r="G2" s="177" t="s">
        <v>46</v>
      </c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ht="18.75" customHeight="1">
      <c r="A3" s="160"/>
      <c r="B3" s="164" t="s">
        <v>8</v>
      </c>
      <c r="C3" s="165"/>
      <c r="D3" s="165"/>
      <c r="E3" s="165"/>
      <c r="F3" s="161"/>
      <c r="G3" s="180" t="s">
        <v>20</v>
      </c>
      <c r="H3" s="182" t="s">
        <v>21</v>
      </c>
      <c r="I3" s="182" t="s">
        <v>22</v>
      </c>
      <c r="J3" s="155" t="s">
        <v>33</v>
      </c>
      <c r="K3" s="155" t="s">
        <v>34</v>
      </c>
      <c r="L3" s="155" t="s">
        <v>35</v>
      </c>
      <c r="M3" s="155" t="s">
        <v>36</v>
      </c>
      <c r="N3" s="155" t="s">
        <v>37</v>
      </c>
      <c r="O3" s="155" t="s">
        <v>38</v>
      </c>
      <c r="P3" s="155" t="s">
        <v>39</v>
      </c>
      <c r="Q3" s="155" t="s">
        <v>40</v>
      </c>
      <c r="R3" s="155" t="s">
        <v>41</v>
      </c>
      <c r="S3" s="155" t="s">
        <v>23</v>
      </c>
      <c r="T3" s="169" t="s">
        <v>43</v>
      </c>
    </row>
    <row r="4" spans="1:20" ht="18.75" customHeight="1">
      <c r="A4" s="7" t="s">
        <v>2</v>
      </c>
      <c r="B4" s="8"/>
      <c r="C4" s="5"/>
      <c r="D4" s="5"/>
      <c r="E4" s="5"/>
      <c r="F4" s="5"/>
      <c r="G4" s="181"/>
      <c r="H4" s="183"/>
      <c r="I4" s="183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74"/>
    </row>
    <row r="5" spans="1:20" ht="45.75" customHeight="1">
      <c r="A5" s="116" t="s">
        <v>85</v>
      </c>
      <c r="B5" s="117">
        <v>100</v>
      </c>
      <c r="C5" s="66">
        <v>6.8</v>
      </c>
      <c r="D5" s="66">
        <v>7</v>
      </c>
      <c r="E5" s="66">
        <v>10.1</v>
      </c>
      <c r="F5" s="66">
        <v>158.5</v>
      </c>
      <c r="G5" s="112">
        <v>69.8</v>
      </c>
      <c r="H5" s="66">
        <v>9.7</v>
      </c>
      <c r="I5" s="66">
        <v>1.6</v>
      </c>
      <c r="J5" s="66">
        <v>17.1</v>
      </c>
      <c r="K5" s="66">
        <v>119.8</v>
      </c>
      <c r="L5" s="66">
        <v>0.045</v>
      </c>
      <c r="M5" s="66"/>
      <c r="N5" s="66">
        <v>0.37</v>
      </c>
      <c r="O5" s="66"/>
      <c r="P5" s="66">
        <v>0.1</v>
      </c>
      <c r="Q5" s="66">
        <v>100</v>
      </c>
      <c r="R5" s="66">
        <v>0.1</v>
      </c>
      <c r="S5" s="66">
        <v>0.6</v>
      </c>
      <c r="T5" s="45">
        <v>463</v>
      </c>
    </row>
    <row r="6" spans="1:20" ht="19.5" customHeight="1">
      <c r="A6" s="116" t="s">
        <v>103</v>
      </c>
      <c r="B6" s="47">
        <v>200</v>
      </c>
      <c r="C6" s="89">
        <v>5.92</v>
      </c>
      <c r="D6" s="95">
        <v>32.6</v>
      </c>
      <c r="E6" s="89">
        <v>21</v>
      </c>
      <c r="F6" s="89">
        <v>212</v>
      </c>
      <c r="G6" s="93">
        <v>42</v>
      </c>
      <c r="H6" s="93">
        <v>73</v>
      </c>
      <c r="I6" s="93">
        <v>26</v>
      </c>
      <c r="J6" s="93"/>
      <c r="K6" s="93">
        <v>51.4</v>
      </c>
      <c r="L6" s="93"/>
      <c r="M6" s="93"/>
      <c r="N6" s="93">
        <v>2.3</v>
      </c>
      <c r="O6" s="93"/>
      <c r="P6" s="93"/>
      <c r="Q6" s="93"/>
      <c r="R6" s="93">
        <v>4.9</v>
      </c>
      <c r="S6" s="90">
        <v>15.8</v>
      </c>
      <c r="T6" s="109"/>
    </row>
    <row r="7" spans="1:20" ht="18.75" customHeight="1">
      <c r="A7" s="119" t="s">
        <v>93</v>
      </c>
      <c r="B7" s="47">
        <v>200</v>
      </c>
      <c r="C7" s="48">
        <v>4.6</v>
      </c>
      <c r="D7" s="49">
        <v>4.4</v>
      </c>
      <c r="E7" s="49">
        <v>12.5</v>
      </c>
      <c r="F7" s="49">
        <v>107.2</v>
      </c>
      <c r="G7" s="39">
        <v>143</v>
      </c>
      <c r="H7" s="39">
        <v>14.3</v>
      </c>
      <c r="I7" s="39">
        <v>1.1</v>
      </c>
      <c r="J7" s="39">
        <v>80</v>
      </c>
      <c r="K7" s="39">
        <v>20</v>
      </c>
      <c r="L7" s="39">
        <v>0.001</v>
      </c>
      <c r="M7" s="39">
        <v>0.00023</v>
      </c>
      <c r="N7" s="39"/>
      <c r="O7" s="39">
        <v>0.04</v>
      </c>
      <c r="P7" s="39">
        <v>0.17</v>
      </c>
      <c r="Q7" s="39">
        <v>17.25</v>
      </c>
      <c r="R7" s="39">
        <v>1.6</v>
      </c>
      <c r="S7" s="39">
        <v>0.68</v>
      </c>
      <c r="T7" s="45">
        <v>642</v>
      </c>
    </row>
    <row r="8" spans="1:20" ht="15.75">
      <c r="A8" s="116" t="s">
        <v>52</v>
      </c>
      <c r="B8" s="47">
        <v>100</v>
      </c>
      <c r="C8" s="48">
        <v>0.4</v>
      </c>
      <c r="D8" s="49">
        <v>0.4</v>
      </c>
      <c r="E8" s="49">
        <v>9.8</v>
      </c>
      <c r="F8" s="49">
        <v>52</v>
      </c>
      <c r="G8" s="39">
        <v>26</v>
      </c>
      <c r="H8" s="39">
        <v>9</v>
      </c>
      <c r="I8" s="39">
        <v>2.2</v>
      </c>
      <c r="J8" s="39">
        <v>11</v>
      </c>
      <c r="K8" s="39">
        <v>48</v>
      </c>
      <c r="L8" s="39">
        <v>0.002</v>
      </c>
      <c r="M8" s="39">
        <v>0.004</v>
      </c>
      <c r="N8" s="39">
        <v>0.08</v>
      </c>
      <c r="O8" s="39">
        <v>0.03</v>
      </c>
      <c r="P8" s="39">
        <v>0.02</v>
      </c>
      <c r="Q8" s="39">
        <v>5</v>
      </c>
      <c r="R8" s="39"/>
      <c r="S8" s="39">
        <v>10</v>
      </c>
      <c r="T8" s="45" t="s">
        <v>68</v>
      </c>
    </row>
    <row r="9" spans="1:20" ht="15.75">
      <c r="A9" s="118" t="s">
        <v>28</v>
      </c>
      <c r="B9" s="50">
        <v>60</v>
      </c>
      <c r="C9" s="48">
        <v>4.42</v>
      </c>
      <c r="D9" s="49">
        <v>2.7</v>
      </c>
      <c r="E9" s="49">
        <v>26.1</v>
      </c>
      <c r="F9" s="49">
        <v>92</v>
      </c>
      <c r="G9" s="39">
        <v>75</v>
      </c>
      <c r="H9" s="39">
        <v>24.6</v>
      </c>
      <c r="I9" s="39">
        <v>0.16</v>
      </c>
      <c r="J9" s="39">
        <v>77.4</v>
      </c>
      <c r="K9" s="39">
        <v>84.6</v>
      </c>
      <c r="L9" s="39"/>
      <c r="M9" s="39">
        <v>2E-05</v>
      </c>
      <c r="N9" s="39"/>
      <c r="O9" s="39">
        <v>0.24</v>
      </c>
      <c r="P9" s="39">
        <v>0.015</v>
      </c>
      <c r="Q9" s="39"/>
      <c r="R9" s="39"/>
      <c r="S9" s="39">
        <v>0.012</v>
      </c>
      <c r="T9" s="108" t="s">
        <v>68</v>
      </c>
    </row>
    <row r="10" spans="1:20" ht="15.75">
      <c r="A10" s="119" t="s">
        <v>29</v>
      </c>
      <c r="B10" s="47">
        <v>30</v>
      </c>
      <c r="C10" s="49">
        <v>2.55</v>
      </c>
      <c r="D10" s="49">
        <v>0.99</v>
      </c>
      <c r="E10" s="49">
        <v>12.75</v>
      </c>
      <c r="F10" s="49">
        <v>77.7</v>
      </c>
      <c r="G10" s="39">
        <v>21.9</v>
      </c>
      <c r="H10" s="39">
        <v>12</v>
      </c>
      <c r="I10" s="39">
        <v>0.85</v>
      </c>
      <c r="J10" s="39">
        <v>37.5</v>
      </c>
      <c r="K10" s="39">
        <v>49.8</v>
      </c>
      <c r="L10" s="39"/>
      <c r="M10" s="39"/>
      <c r="N10" s="39">
        <v>0.015</v>
      </c>
      <c r="O10" s="39">
        <v>0.13</v>
      </c>
      <c r="P10" s="39">
        <v>0.01</v>
      </c>
      <c r="Q10" s="39"/>
      <c r="R10" s="39"/>
      <c r="S10" s="39">
        <v>0.012</v>
      </c>
      <c r="T10" s="45" t="s">
        <v>68</v>
      </c>
    </row>
    <row r="11" spans="1:20" ht="15.75">
      <c r="A11" s="68" t="s">
        <v>25</v>
      </c>
      <c r="B11" s="53">
        <f>SUM(B5:B10)</f>
        <v>690</v>
      </c>
      <c r="C11" s="70">
        <f>SUM(C5:C10)</f>
        <v>24.69</v>
      </c>
      <c r="D11" s="70">
        <f aca="true" t="shared" si="0" ref="D11:S11">SUM(D5:D10)</f>
        <v>48.09</v>
      </c>
      <c r="E11" s="70">
        <f t="shared" si="0"/>
        <v>92.25</v>
      </c>
      <c r="F11" s="70">
        <f t="shared" si="0"/>
        <v>699.4000000000001</v>
      </c>
      <c r="G11" s="70">
        <f t="shared" si="0"/>
        <v>377.7</v>
      </c>
      <c r="H11" s="70">
        <f t="shared" si="0"/>
        <v>142.6</v>
      </c>
      <c r="I11" s="70">
        <f t="shared" si="0"/>
        <v>31.910000000000004</v>
      </c>
      <c r="J11" s="70">
        <f t="shared" si="0"/>
        <v>223</v>
      </c>
      <c r="K11" s="70">
        <f t="shared" si="0"/>
        <v>373.59999999999997</v>
      </c>
      <c r="L11" s="70">
        <f t="shared" si="0"/>
        <v>0.048</v>
      </c>
      <c r="M11" s="70">
        <f t="shared" si="0"/>
        <v>0.00425</v>
      </c>
      <c r="N11" s="70">
        <f t="shared" si="0"/>
        <v>2.765</v>
      </c>
      <c r="O11" s="70">
        <f t="shared" si="0"/>
        <v>0.44</v>
      </c>
      <c r="P11" s="70">
        <f t="shared" si="0"/>
        <v>0.31500000000000006</v>
      </c>
      <c r="Q11" s="70">
        <f t="shared" si="0"/>
        <v>122.25</v>
      </c>
      <c r="R11" s="70">
        <f t="shared" si="0"/>
        <v>6.6</v>
      </c>
      <c r="S11" s="70">
        <f t="shared" si="0"/>
        <v>27.104000000000003</v>
      </c>
      <c r="T11" s="70"/>
    </row>
    <row r="12" spans="1:20" ht="15.75">
      <c r="A12" s="68" t="s">
        <v>3</v>
      </c>
      <c r="B12" s="47"/>
      <c r="C12" s="48"/>
      <c r="D12" s="49"/>
      <c r="E12" s="49"/>
      <c r="F12" s="4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9.5" customHeight="1">
      <c r="A13" s="119" t="s">
        <v>58</v>
      </c>
      <c r="B13" s="47">
        <v>100</v>
      </c>
      <c r="C13" s="49"/>
      <c r="D13" s="49">
        <v>2.4</v>
      </c>
      <c r="E13" s="49">
        <v>4.2</v>
      </c>
      <c r="F13" s="49">
        <v>89</v>
      </c>
      <c r="G13" s="39">
        <v>24.57</v>
      </c>
      <c r="H13" s="39">
        <v>1.2</v>
      </c>
      <c r="I13" s="39">
        <v>0.41</v>
      </c>
      <c r="J13" s="64">
        <v>19.38</v>
      </c>
      <c r="K13" s="64">
        <v>11.58</v>
      </c>
      <c r="L13" s="64">
        <v>0.001</v>
      </c>
      <c r="M13" s="64">
        <v>0.009</v>
      </c>
      <c r="N13" s="64">
        <v>0.33</v>
      </c>
      <c r="O13" s="64"/>
      <c r="P13" s="64">
        <v>0.03</v>
      </c>
      <c r="Q13" s="64">
        <v>24.7</v>
      </c>
      <c r="R13" s="64"/>
      <c r="S13" s="64">
        <v>0.2</v>
      </c>
      <c r="T13" s="46" t="s">
        <v>65</v>
      </c>
    </row>
    <row r="14" spans="1:20" ht="18.75" customHeight="1">
      <c r="A14" s="116" t="s">
        <v>55</v>
      </c>
      <c r="B14" s="122">
        <v>250</v>
      </c>
      <c r="C14" s="65">
        <v>3.75</v>
      </c>
      <c r="D14" s="65">
        <v>3.25</v>
      </c>
      <c r="E14" s="65">
        <v>45</v>
      </c>
      <c r="F14" s="65">
        <v>138</v>
      </c>
      <c r="G14" s="66">
        <v>29.15</v>
      </c>
      <c r="H14" s="66">
        <v>8.22</v>
      </c>
      <c r="I14" s="66">
        <v>0.05</v>
      </c>
      <c r="J14" s="66">
        <v>115.75</v>
      </c>
      <c r="K14" s="66">
        <v>34.8</v>
      </c>
      <c r="L14" s="66">
        <v>0.002</v>
      </c>
      <c r="M14" s="66">
        <v>0.0015</v>
      </c>
      <c r="N14" s="66">
        <v>0.0268</v>
      </c>
      <c r="O14" s="66"/>
      <c r="P14" s="66">
        <v>0.1</v>
      </c>
      <c r="Q14" s="66">
        <v>195.25</v>
      </c>
      <c r="R14" s="66"/>
      <c r="S14" s="66">
        <v>1.57</v>
      </c>
      <c r="T14" s="45">
        <v>114</v>
      </c>
    </row>
    <row r="15" spans="1:20" ht="45.75" customHeight="1">
      <c r="A15" s="119" t="s">
        <v>61</v>
      </c>
      <c r="B15" s="47">
        <v>220</v>
      </c>
      <c r="C15" s="54">
        <v>12.3</v>
      </c>
      <c r="D15" s="54">
        <v>10.8</v>
      </c>
      <c r="E15" s="54">
        <v>27.4</v>
      </c>
      <c r="F15" s="54">
        <v>343.6</v>
      </c>
      <c r="G15" s="54">
        <v>93</v>
      </c>
      <c r="H15" s="54">
        <v>8.4</v>
      </c>
      <c r="I15" s="54">
        <v>1.1</v>
      </c>
      <c r="J15" s="54">
        <v>17</v>
      </c>
      <c r="K15" s="54">
        <v>45</v>
      </c>
      <c r="L15" s="54"/>
      <c r="M15" s="54"/>
      <c r="N15" s="54"/>
      <c r="O15" s="54">
        <v>0.01</v>
      </c>
      <c r="P15" s="54">
        <v>0.22</v>
      </c>
      <c r="Q15" s="54">
        <v>82</v>
      </c>
      <c r="R15" s="54">
        <v>1.5</v>
      </c>
      <c r="S15" s="54"/>
      <c r="T15" s="99">
        <v>436</v>
      </c>
    </row>
    <row r="16" spans="1:20" ht="17.25" customHeight="1">
      <c r="A16" s="118" t="s">
        <v>104</v>
      </c>
      <c r="B16" s="47">
        <v>200</v>
      </c>
      <c r="C16" s="49">
        <v>0.2</v>
      </c>
      <c r="D16" s="49">
        <v>0.2</v>
      </c>
      <c r="E16" s="49">
        <v>30.6</v>
      </c>
      <c r="F16" s="49">
        <v>118.2</v>
      </c>
      <c r="G16" s="39">
        <v>10.8</v>
      </c>
      <c r="H16" s="39">
        <v>5.8</v>
      </c>
      <c r="I16" s="39">
        <v>0.6</v>
      </c>
      <c r="J16" s="39">
        <v>0.8</v>
      </c>
      <c r="K16" s="39">
        <v>5.2</v>
      </c>
      <c r="L16" s="39">
        <v>0.001</v>
      </c>
      <c r="M16" s="39"/>
      <c r="N16" s="39">
        <v>0.052</v>
      </c>
      <c r="O16" s="39"/>
      <c r="P16" s="39"/>
      <c r="Q16" s="39">
        <v>18</v>
      </c>
      <c r="R16" s="39">
        <v>1.3</v>
      </c>
      <c r="S16" s="39">
        <v>6.6</v>
      </c>
      <c r="T16" s="45">
        <v>631</v>
      </c>
    </row>
    <row r="17" spans="1:20" ht="15.75">
      <c r="A17" s="118" t="s">
        <v>108</v>
      </c>
      <c r="B17" s="47">
        <v>60</v>
      </c>
      <c r="C17" s="48">
        <v>4.42</v>
      </c>
      <c r="D17" s="49">
        <v>2.7</v>
      </c>
      <c r="E17" s="49">
        <v>26.1</v>
      </c>
      <c r="F17" s="49">
        <v>92</v>
      </c>
      <c r="G17" s="39">
        <v>75</v>
      </c>
      <c r="H17" s="39">
        <v>24.6</v>
      </c>
      <c r="I17" s="39">
        <v>0.16</v>
      </c>
      <c r="J17" s="39">
        <v>77.4</v>
      </c>
      <c r="K17" s="39">
        <v>84.6</v>
      </c>
      <c r="L17" s="39"/>
      <c r="M17" s="39">
        <v>2E-05</v>
      </c>
      <c r="N17" s="39"/>
      <c r="O17" s="39">
        <v>0.24</v>
      </c>
      <c r="P17" s="39">
        <v>0.015</v>
      </c>
      <c r="Q17" s="39"/>
      <c r="R17" s="39"/>
      <c r="S17" s="39">
        <v>0.012</v>
      </c>
      <c r="T17" s="39" t="s">
        <v>68</v>
      </c>
    </row>
    <row r="18" spans="1:20" ht="15.75">
      <c r="A18" s="68" t="s">
        <v>27</v>
      </c>
      <c r="B18" s="53">
        <f aca="true" t="shared" si="1" ref="B18:J18">SUM(B13:B17)</f>
        <v>830</v>
      </c>
      <c r="C18" s="70">
        <f t="shared" si="1"/>
        <v>20.67</v>
      </c>
      <c r="D18" s="70">
        <f t="shared" si="1"/>
        <v>19.35</v>
      </c>
      <c r="E18" s="70">
        <f t="shared" si="1"/>
        <v>133.29999999999998</v>
      </c>
      <c r="F18" s="70">
        <f t="shared" si="1"/>
        <v>780.8000000000001</v>
      </c>
      <c r="G18" s="70">
        <f t="shared" si="1"/>
        <v>232.52</v>
      </c>
      <c r="H18" s="70">
        <f t="shared" si="1"/>
        <v>48.22</v>
      </c>
      <c r="I18" s="70">
        <f t="shared" si="1"/>
        <v>2.3200000000000003</v>
      </c>
      <c r="J18" s="70">
        <f t="shared" si="1"/>
        <v>230.33</v>
      </c>
      <c r="K18" s="70">
        <v>398.1</v>
      </c>
      <c r="L18" s="86">
        <f aca="true" t="shared" si="2" ref="L18:S18">SUM(L13:L17)</f>
        <v>0.004</v>
      </c>
      <c r="M18" s="70">
        <f t="shared" si="2"/>
        <v>0.010519999999999998</v>
      </c>
      <c r="N18" s="70">
        <f t="shared" si="2"/>
        <v>0.4088</v>
      </c>
      <c r="O18" s="70">
        <f t="shared" si="2"/>
        <v>0.25</v>
      </c>
      <c r="P18" s="70">
        <f t="shared" si="2"/>
        <v>0.365</v>
      </c>
      <c r="Q18" s="70">
        <f t="shared" si="2"/>
        <v>319.95</v>
      </c>
      <c r="R18" s="70">
        <f t="shared" si="2"/>
        <v>2.8</v>
      </c>
      <c r="S18" s="70">
        <f t="shared" si="2"/>
        <v>8.382</v>
      </c>
      <c r="T18" s="70"/>
    </row>
    <row r="19" spans="1:20" ht="15.75">
      <c r="A19" s="9" t="s">
        <v>9</v>
      </c>
      <c r="B19" s="3"/>
      <c r="C19" s="23">
        <f aca="true" t="shared" si="3" ref="C19:S19">SUM(C11+C18)</f>
        <v>45.36</v>
      </c>
      <c r="D19" s="23">
        <f t="shared" si="3"/>
        <v>67.44</v>
      </c>
      <c r="E19" s="23">
        <f t="shared" si="3"/>
        <v>225.54999999999998</v>
      </c>
      <c r="F19" s="23">
        <f t="shared" si="3"/>
        <v>1480.2000000000003</v>
      </c>
      <c r="G19" s="23">
        <f t="shared" si="3"/>
        <v>610.22</v>
      </c>
      <c r="H19" s="23">
        <f t="shared" si="3"/>
        <v>190.82</v>
      </c>
      <c r="I19" s="23">
        <f t="shared" si="3"/>
        <v>34.230000000000004</v>
      </c>
      <c r="J19" s="23">
        <f t="shared" si="3"/>
        <v>453.33000000000004</v>
      </c>
      <c r="K19" s="23">
        <f t="shared" si="3"/>
        <v>771.7</v>
      </c>
      <c r="L19" s="23">
        <f t="shared" si="3"/>
        <v>0.052000000000000005</v>
      </c>
      <c r="M19" s="23">
        <f t="shared" si="3"/>
        <v>0.014769999999999998</v>
      </c>
      <c r="N19" s="23">
        <f t="shared" si="3"/>
        <v>3.1738</v>
      </c>
      <c r="O19" s="23">
        <f t="shared" si="3"/>
        <v>0.69</v>
      </c>
      <c r="P19" s="23">
        <f t="shared" si="3"/>
        <v>0.68</v>
      </c>
      <c r="Q19" s="23">
        <f t="shared" si="3"/>
        <v>442.2</v>
      </c>
      <c r="R19" s="23">
        <f t="shared" si="3"/>
        <v>9.399999999999999</v>
      </c>
      <c r="S19" s="23">
        <f t="shared" si="3"/>
        <v>35.486000000000004</v>
      </c>
      <c r="T19" s="23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Медкова Г.Е.</cp:lastModifiedBy>
  <cp:lastPrinted>2023-01-30T05:54:34Z</cp:lastPrinted>
  <dcterms:created xsi:type="dcterms:W3CDTF">2008-06-03T02:32:19Z</dcterms:created>
  <dcterms:modified xsi:type="dcterms:W3CDTF">2023-11-07T00:42:04Z</dcterms:modified>
  <cp:category/>
  <cp:version/>
  <cp:contentType/>
  <cp:contentStatus/>
</cp:coreProperties>
</file>